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E70B" lockStructure="1"/>
  <bookViews>
    <workbookView windowWidth="23040" windowHeight="9192"/>
  </bookViews>
  <sheets>
    <sheet name="云岩区2023年公开招聘事业单位工作人员笔试、面试及总成绩" sheetId="5" r:id="rId1"/>
  </sheets>
  <definedNames>
    <definedName name="_xlnm._FilterDatabase" localSheetId="0" hidden="1">云岩区2023年公开招聘事业单位工作人员笔试、面试及总成绩!$A$2:$M$131</definedName>
    <definedName name="_xlnm.Print_Titles" localSheetId="0">云岩区2023年公开招聘事业单位工作人员笔试、面试及总成绩!$2:$2</definedName>
  </definedNames>
  <calcPr calcId="144525"/>
</workbook>
</file>

<file path=xl/sharedStrings.xml><?xml version="1.0" encoding="utf-8"?>
<sst xmlns="http://schemas.openxmlformats.org/spreadsheetml/2006/main" count="538" uniqueCount="329">
  <si>
    <t>云岩区2023年公开招聘事业单位工作人员笔试、面试及总成绩</t>
  </si>
  <si>
    <t>序号</t>
  </si>
  <si>
    <t>姓名</t>
  </si>
  <si>
    <t>准考证号</t>
  </si>
  <si>
    <t>报考单位</t>
  </si>
  <si>
    <t>报考岗位</t>
  </si>
  <si>
    <t>职业能力倾向测验分数</t>
  </si>
  <si>
    <t>综合应用能力分数</t>
  </si>
  <si>
    <t>笔试卷面总成绩</t>
  </si>
  <si>
    <t>笔试成绩（百分制）</t>
  </si>
  <si>
    <t>笔试折算成绩
（笔试百分制*0.6）</t>
  </si>
  <si>
    <t>面试成绩</t>
  </si>
  <si>
    <t>面试折算成绩
（面试成绩*0.4）</t>
  </si>
  <si>
    <t>总成绩</t>
  </si>
  <si>
    <t>刘松</t>
  </si>
  <si>
    <t>1152950100709</t>
  </si>
  <si>
    <t>云岩区政府直属-201022001云岩区城市更新事务中心</t>
  </si>
  <si>
    <t>20102200101业务科室工作人员</t>
  </si>
  <si>
    <t>辛加巧</t>
  </si>
  <si>
    <t>1152950201320</t>
  </si>
  <si>
    <t>张可</t>
  </si>
  <si>
    <t>1152950200802</t>
  </si>
  <si>
    <t>刘颖</t>
  </si>
  <si>
    <t>1152950203108</t>
  </si>
  <si>
    <t>云岩区政府直属-201022002云岩区人民政府政务服务中心</t>
  </si>
  <si>
    <t>20102200201办公室工作人员</t>
  </si>
  <si>
    <t>彭丽湘</t>
  </si>
  <si>
    <t>1152950300610</t>
  </si>
  <si>
    <t>龙晶晶</t>
  </si>
  <si>
    <t>1152950100717</t>
  </si>
  <si>
    <t>龙庆晴</t>
  </si>
  <si>
    <t>1152950200827</t>
  </si>
  <si>
    <t>云岩区政府直属-201022003云岩区园区建设服务中心</t>
  </si>
  <si>
    <t>20102200301建设科工作人员</t>
  </si>
  <si>
    <t>赵有琪</t>
  </si>
  <si>
    <t>1152950101412</t>
  </si>
  <si>
    <t>刘子峻</t>
  </si>
  <si>
    <t>1152950202022</t>
  </si>
  <si>
    <t>张诗悦</t>
  </si>
  <si>
    <t>1152950401018</t>
  </si>
  <si>
    <t>20102200302财务工作人员</t>
  </si>
  <si>
    <t>徐梦婷</t>
  </si>
  <si>
    <t>1152950201427</t>
  </si>
  <si>
    <t>徐帆禹</t>
  </si>
  <si>
    <t>1152950201220</t>
  </si>
  <si>
    <t>邓贇</t>
  </si>
  <si>
    <t>1152950301111</t>
  </si>
  <si>
    <t>云岩区委办公室-201022004云岩区电子政务内网管理中心</t>
  </si>
  <si>
    <t>20102200401电子政务内网管理中心工作人员</t>
  </si>
  <si>
    <t>张学瑾</t>
  </si>
  <si>
    <t>1152950201214</t>
  </si>
  <si>
    <t>陈炫吉</t>
  </si>
  <si>
    <t>1152950400127</t>
  </si>
  <si>
    <t>周佳伟</t>
  </si>
  <si>
    <t>1152950301105</t>
  </si>
  <si>
    <t>胡昆</t>
  </si>
  <si>
    <t>1152950401406</t>
  </si>
  <si>
    <t>云岩区委政法委-201022005云岩区社会治理综合服务中心</t>
  </si>
  <si>
    <t>20102200501综合科工作人员</t>
  </si>
  <si>
    <t>刘紫寒</t>
  </si>
  <si>
    <t>1152950200426</t>
  </si>
  <si>
    <t>云岩区人民政府办公室-201022006云岩区消防服务中心</t>
  </si>
  <si>
    <t>20102200601火灾防控科工作人员</t>
  </si>
  <si>
    <t>万忠群</t>
  </si>
  <si>
    <t>1152950101122</t>
  </si>
  <si>
    <t>姚雪虹</t>
  </si>
  <si>
    <t>1152950202912</t>
  </si>
  <si>
    <t>田桂松</t>
  </si>
  <si>
    <t>1152950400502</t>
  </si>
  <si>
    <t>20102200602火灾防控科工作人员</t>
  </si>
  <si>
    <t>宋觉</t>
  </si>
  <si>
    <t>1152950301518</t>
  </si>
  <si>
    <t>杨凯</t>
  </si>
  <si>
    <t>1152950101819</t>
  </si>
  <si>
    <t>陈晓娇</t>
  </si>
  <si>
    <t>1152950301227</t>
  </si>
  <si>
    <t>20102200603基础管理科工作人员</t>
  </si>
  <si>
    <t>漆丽</t>
  </si>
  <si>
    <t>1152950201013</t>
  </si>
  <si>
    <t>方成群</t>
  </si>
  <si>
    <t>1152950201014</t>
  </si>
  <si>
    <t>张鼎玺</t>
  </si>
  <si>
    <t>1152950202211</t>
  </si>
  <si>
    <t>中共云岩区委编办-201022007云岩区事业单位登记管理局</t>
  </si>
  <si>
    <t>20102200701工作人员</t>
  </si>
  <si>
    <t>冯璐</t>
  </si>
  <si>
    <t>1152950202502</t>
  </si>
  <si>
    <t>罗雨晴</t>
  </si>
  <si>
    <t>1152950100312</t>
  </si>
  <si>
    <t>谢宇</t>
  </si>
  <si>
    <t>1152950400408</t>
  </si>
  <si>
    <t>云岩区自然资源局-201022008云岩区自然资源局三马片区自然资源所</t>
  </si>
  <si>
    <t>20102200801办公室工作人员</t>
  </si>
  <si>
    <t>李志慧</t>
  </si>
  <si>
    <t>1152950201825</t>
  </si>
  <si>
    <t>况梅</t>
  </si>
  <si>
    <t>1152950101820</t>
  </si>
  <si>
    <t>杨恒</t>
  </si>
  <si>
    <t>1152950201715</t>
  </si>
  <si>
    <t>云岩区医疗保障局-201022009云岩区医疗保障服务中心</t>
  </si>
  <si>
    <t>20102200901基金财务科工作人员</t>
  </si>
  <si>
    <t>唐雪</t>
  </si>
  <si>
    <t>1152950401210</t>
  </si>
  <si>
    <t>费莎媛</t>
  </si>
  <si>
    <t>1152950400206</t>
  </si>
  <si>
    <t>张春梅</t>
  </si>
  <si>
    <t>1152950100629</t>
  </si>
  <si>
    <t>云岩区应急管理局-201022010云岩区应急救援保障服中心</t>
  </si>
  <si>
    <t>20102201001综合科工作人员</t>
  </si>
  <si>
    <t>秦袁圆</t>
  </si>
  <si>
    <t>1152950400326</t>
  </si>
  <si>
    <t>熊俊祎</t>
  </si>
  <si>
    <t>1152950101919</t>
  </si>
  <si>
    <t>陈沁雯</t>
  </si>
  <si>
    <t>1152950202312</t>
  </si>
  <si>
    <t>云岩区统计局-201022011云岩区社会经济调查中心</t>
  </si>
  <si>
    <t>20102201101工作人员</t>
  </si>
  <si>
    <t>雷恬</t>
  </si>
  <si>
    <t>1152950202103</t>
  </si>
  <si>
    <t>田欢欢</t>
  </si>
  <si>
    <t>1152950200613</t>
  </si>
  <si>
    <t>王瑜</t>
  </si>
  <si>
    <t>1152950300618</t>
  </si>
  <si>
    <t>云岩区商务局-201022012云岩区对外开放事务服务中心</t>
  </si>
  <si>
    <t>20102201201工作人员</t>
  </si>
  <si>
    <t>李应荣</t>
  </si>
  <si>
    <t>1152950101425</t>
  </si>
  <si>
    <t>滕阳</t>
  </si>
  <si>
    <t>1152950301215</t>
  </si>
  <si>
    <t>郑嘉铖</t>
  </si>
  <si>
    <t>1152950401125</t>
  </si>
  <si>
    <t>汪芳雪</t>
  </si>
  <si>
    <t>1152950202809</t>
  </si>
  <si>
    <t>孙埼恩</t>
  </si>
  <si>
    <t>1152950400323</t>
  </si>
  <si>
    <t>陈昱钢</t>
  </si>
  <si>
    <t>1152950301322</t>
  </si>
  <si>
    <t>云岩区投资促进局-201022013云岩区投资促进局</t>
  </si>
  <si>
    <t>20102201301招商工作人员</t>
  </si>
  <si>
    <t>梁文曼</t>
  </si>
  <si>
    <t>1152950300920</t>
  </si>
  <si>
    <t>罗红梅</t>
  </si>
  <si>
    <t>1152950200313</t>
  </si>
  <si>
    <t>高雅</t>
  </si>
  <si>
    <t>1152950401508</t>
  </si>
  <si>
    <t>20102201302办公室工作人员</t>
  </si>
  <si>
    <t>郭迪梦</t>
  </si>
  <si>
    <t>1152950101623</t>
  </si>
  <si>
    <t>张云亚</t>
  </si>
  <si>
    <t>1152950301004</t>
  </si>
  <si>
    <t>李荣滢</t>
  </si>
  <si>
    <t>1152950202226</t>
  </si>
  <si>
    <t>云岩区民政局-201022014云岩区婚姻登记服务中心</t>
  </si>
  <si>
    <t>20102201401工作人员</t>
  </si>
  <si>
    <t>张子聪</t>
  </si>
  <si>
    <t>1152950100110</t>
  </si>
  <si>
    <t>李丽</t>
  </si>
  <si>
    <t>1152950400407</t>
  </si>
  <si>
    <t>张杰</t>
  </si>
  <si>
    <t>1152950203405</t>
  </si>
  <si>
    <t>云岩区退役军人事务局-201022015云岩区军队离退休干部休养所</t>
  </si>
  <si>
    <t>20102201501办公室工作人员</t>
  </si>
  <si>
    <t>冉旭东</t>
  </si>
  <si>
    <t>1152950202918</t>
  </si>
  <si>
    <t>卢华</t>
  </si>
  <si>
    <t>1152950200627</t>
  </si>
  <si>
    <t>弃考</t>
  </si>
  <si>
    <t>姚文婷</t>
  </si>
  <si>
    <t>1152950200825</t>
  </si>
  <si>
    <t>云岩区综合行政执法局-201022016云岩区市政工程管理所</t>
  </si>
  <si>
    <t>20102201601人事劳资科工作人员</t>
  </si>
  <si>
    <t>杨先霞</t>
  </si>
  <si>
    <t>1152950100422</t>
  </si>
  <si>
    <t>张娴智</t>
  </si>
  <si>
    <t>1152950101319</t>
  </si>
  <si>
    <t>吴帆</t>
  </si>
  <si>
    <t>1152950202408</t>
  </si>
  <si>
    <t>20102201602专业技术人员</t>
  </si>
  <si>
    <t>龙杰</t>
  </si>
  <si>
    <t>1152950201122</t>
  </si>
  <si>
    <t>孙雨欣</t>
  </si>
  <si>
    <t>1152950301120</t>
  </si>
  <si>
    <t>王克桃</t>
  </si>
  <si>
    <t>1152950202405</t>
  </si>
  <si>
    <t>云岩区司法局-201022017贵州省贵阳市立诚公证处</t>
  </si>
  <si>
    <t>20102201701公证处工作人员</t>
  </si>
  <si>
    <t>毕雨婷</t>
  </si>
  <si>
    <t>1152950401312</t>
  </si>
  <si>
    <t>云岩区住房和城乡建设局-201022018云岩区房屋租赁和物业管理服务中心</t>
  </si>
  <si>
    <t>20102201801工作人员</t>
  </si>
  <si>
    <t>曾越</t>
  </si>
  <si>
    <t>1152950100226</t>
  </si>
  <si>
    <t>张红</t>
  </si>
  <si>
    <t>1152950202617</t>
  </si>
  <si>
    <t>张雪</t>
  </si>
  <si>
    <t>1152950200703</t>
  </si>
  <si>
    <t>云岩区发展和改革局-201022019云岩区粮食和物资储备保障中心</t>
  </si>
  <si>
    <t>20102201901综合科工作人员</t>
  </si>
  <si>
    <t>张漫金</t>
  </si>
  <si>
    <t>1152950101320</t>
  </si>
  <si>
    <t>何志敏</t>
  </si>
  <si>
    <t>1152950100120</t>
  </si>
  <si>
    <t>杨曼仪</t>
  </si>
  <si>
    <t>1152950401307</t>
  </si>
  <si>
    <t>云岩区市场监督管理局-201022020云岩区市场监督管理局信息中心</t>
  </si>
  <si>
    <t>20102202001办公室工作人员</t>
  </si>
  <si>
    <t>罗俊夫</t>
  </si>
  <si>
    <t>1152950301206</t>
  </si>
  <si>
    <t>郭厶溢</t>
  </si>
  <si>
    <t>1152950101530</t>
  </si>
  <si>
    <t>周虹</t>
  </si>
  <si>
    <t>1152950301122</t>
  </si>
  <si>
    <t>云岩区财政局-201022021云岩区职工财会学校</t>
  </si>
  <si>
    <t>20102202101工作人员</t>
  </si>
  <si>
    <t>孙雯倩</t>
  </si>
  <si>
    <t>1152950300514</t>
  </si>
  <si>
    <t>何鹏</t>
  </si>
  <si>
    <t>1152950400308</t>
  </si>
  <si>
    <t>黄诗媛</t>
  </si>
  <si>
    <t>1152950200614</t>
  </si>
  <si>
    <t>云岩区卫生健康局-201022022云岩区第二人民医院</t>
  </si>
  <si>
    <t>20102202201康复医师</t>
  </si>
  <si>
    <t>李萍</t>
  </si>
  <si>
    <t>1152950100219</t>
  </si>
  <si>
    <t>姚芸</t>
  </si>
  <si>
    <t>1152950202713</t>
  </si>
  <si>
    <t>江洪霞</t>
  </si>
  <si>
    <t>1152950301420</t>
  </si>
  <si>
    <t>20102202202影像学医师</t>
  </si>
  <si>
    <t>钟宪琴</t>
  </si>
  <si>
    <t>1152950200203</t>
  </si>
  <si>
    <t>黄春梦</t>
  </si>
  <si>
    <t>1152950401209</t>
  </si>
  <si>
    <t>陆安娅</t>
  </si>
  <si>
    <t>1152950400430</t>
  </si>
  <si>
    <t>云岩区卫生健康局-201022023云岩区疾病预防控制中心</t>
  </si>
  <si>
    <t>20102202301财务岗</t>
  </si>
  <si>
    <t>万艺群</t>
  </si>
  <si>
    <t>1152950203003</t>
  </si>
  <si>
    <t>杨远艳</t>
  </si>
  <si>
    <t>1152950101020</t>
  </si>
  <si>
    <t>樊巧巧</t>
  </si>
  <si>
    <t>1152950201526</t>
  </si>
  <si>
    <t>程灿灿</t>
  </si>
  <si>
    <t>1152950102109</t>
  </si>
  <si>
    <t>何雪莲</t>
  </si>
  <si>
    <t>1152950300621</t>
  </si>
  <si>
    <t>李巧</t>
  </si>
  <si>
    <t>1152950400813</t>
  </si>
  <si>
    <t>20102202302检验岗</t>
  </si>
  <si>
    <t>罗永姣</t>
  </si>
  <si>
    <t>1152950101621</t>
  </si>
  <si>
    <t>丁栋群</t>
  </si>
  <si>
    <t>1152950202121</t>
  </si>
  <si>
    <t>邹丹丹</t>
  </si>
  <si>
    <t>1152950201928</t>
  </si>
  <si>
    <t>20102202303检验岗</t>
  </si>
  <si>
    <t>袁子茜</t>
  </si>
  <si>
    <t>1152950100721</t>
  </si>
  <si>
    <t>田吉</t>
  </si>
  <si>
    <t>1152950300817</t>
  </si>
  <si>
    <t>陈爽</t>
  </si>
  <si>
    <t>1152950200305</t>
  </si>
  <si>
    <t>20102202304公共卫生岗</t>
  </si>
  <si>
    <t>黄远进</t>
  </si>
  <si>
    <t>1152950300613</t>
  </si>
  <si>
    <t>潘昱孜</t>
  </si>
  <si>
    <t>1152950101215</t>
  </si>
  <si>
    <t>文娱</t>
  </si>
  <si>
    <t>1152950400826</t>
  </si>
  <si>
    <t>吴艳多</t>
  </si>
  <si>
    <t>1152950201322</t>
  </si>
  <si>
    <t>王蓝青</t>
  </si>
  <si>
    <t>1152950201626</t>
  </si>
  <si>
    <t>李璐璟</t>
  </si>
  <si>
    <t>1152950101430</t>
  </si>
  <si>
    <t>许红梅</t>
  </si>
  <si>
    <t>1152950300503</t>
  </si>
  <si>
    <t>周莉</t>
  </si>
  <si>
    <t>1152950300119</t>
  </si>
  <si>
    <t>樊雪嫣</t>
  </si>
  <si>
    <t>1152950400309</t>
  </si>
  <si>
    <t>张兴</t>
  </si>
  <si>
    <t>1152950300606</t>
  </si>
  <si>
    <t>雷丹彦</t>
  </si>
  <si>
    <t>1152950200723</t>
  </si>
  <si>
    <t>李伟</t>
  </si>
  <si>
    <t>1152950200807</t>
  </si>
  <si>
    <t>袁慧敏</t>
  </si>
  <si>
    <t>1152950203315</t>
  </si>
  <si>
    <t>张光昀</t>
  </si>
  <si>
    <t>1152950200329</t>
  </si>
  <si>
    <t>任云烨</t>
  </si>
  <si>
    <t>1152950301115</t>
  </si>
  <si>
    <t>20102202305公共卫生岗</t>
  </si>
  <si>
    <t>江巍</t>
  </si>
  <si>
    <t>1152950102014</t>
  </si>
  <si>
    <t>罗星晨</t>
  </si>
  <si>
    <t>1152950203201</t>
  </si>
  <si>
    <t>张倩</t>
  </si>
  <si>
    <t>1152950202302</t>
  </si>
  <si>
    <t>张淇淇</t>
  </si>
  <si>
    <t>1152950100430</t>
  </si>
  <si>
    <t>罗慧</t>
  </si>
  <si>
    <t>1152950301118</t>
  </si>
  <si>
    <t>龚津</t>
  </si>
  <si>
    <t>1152950201519</t>
  </si>
  <si>
    <t>周林倩</t>
  </si>
  <si>
    <t>1152950201609</t>
  </si>
  <si>
    <t>廖显英</t>
  </si>
  <si>
    <t>1152950101220</t>
  </si>
  <si>
    <t>胡显久</t>
  </si>
  <si>
    <t>1152950300614</t>
  </si>
  <si>
    <t>欧阳浩</t>
  </si>
  <si>
    <t>1152950100305</t>
  </si>
  <si>
    <t>王千惠子</t>
  </si>
  <si>
    <t>1152950200513</t>
  </si>
  <si>
    <t>陈晓芸</t>
  </si>
  <si>
    <t>1152950102318</t>
  </si>
  <si>
    <t>唐曌</t>
  </si>
  <si>
    <t>1152950201826</t>
  </si>
  <si>
    <t>祝林鑫</t>
  </si>
  <si>
    <t>1152950401428</t>
  </si>
  <si>
    <t>赵雪梅</t>
  </si>
  <si>
    <t>1152950300322</t>
  </si>
  <si>
    <t>杨铃</t>
  </si>
  <si>
    <t>1152950102217</t>
  </si>
  <si>
    <t>邓会琼</t>
  </si>
  <si>
    <t>1152950203203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</si>
</sst>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0"/>
      <name val="Arial"/>
      <charset val="134"/>
    </font>
    <font>
      <b/>
      <sz val="10"/>
      <name val="宋体"/>
      <charset val="134"/>
      <scheme val="minor"/>
    </font>
    <font>
      <sz val="10"/>
      <name val="仿宋_GB2312"/>
      <charset val="134"/>
    </font>
    <font>
      <sz val="10"/>
      <color rgb="FFFF0000"/>
      <name val="Arial"/>
      <charset val="134"/>
    </font>
    <font>
      <b/>
      <sz val="24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5" borderId="8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0" fillId="0" borderId="0" xfId="0" applyAlignment="1">
      <alignment wrapText="1"/>
    </xf>
    <xf numFmtId="176" fontId="0" fillId="0" borderId="0" xfId="0" applyNumberFormat="1"/>
    <xf numFmtId="176" fontId="3" fillId="0" borderId="0" xfId="0" applyNumberFormat="1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8"/>
  <sheetViews>
    <sheetView tabSelected="1" workbookViewId="0">
      <selection activeCell="D2" sqref="D2"/>
    </sheetView>
  </sheetViews>
  <sheetFormatPr defaultColWidth="8.90740740740741" defaultRowHeight="13.2"/>
  <cols>
    <col min="1" max="1" width="4.88888888888889" customWidth="1"/>
    <col min="2" max="2" width="9.22222222222222" customWidth="1"/>
    <col min="3" max="3" width="15.2222222222222" customWidth="1"/>
    <col min="4" max="4" width="33.4444444444444" style="4" customWidth="1"/>
    <col min="5" max="5" width="22.6666666666667" style="4" customWidth="1"/>
    <col min="6" max="6" width="10.4444444444444" customWidth="1"/>
    <col min="7" max="7" width="10.6296296296296" customWidth="1"/>
    <col min="8" max="8" width="8.66666666666667" customWidth="1"/>
    <col min="9" max="9" width="9.44444444444444" style="5" customWidth="1"/>
    <col min="10" max="10" width="10.4444444444444" style="6" customWidth="1"/>
    <col min="11" max="11" width="6.66666666666667" style="6" customWidth="1"/>
    <col min="12" max="12" width="10.4444444444444" style="5" customWidth="1"/>
    <col min="13" max="13" width="8.44444444444444" style="5" customWidth="1"/>
  </cols>
  <sheetData>
    <row r="1" s="1" customFormat="1" ht="31" customHeight="1" spans="1:13">
      <c r="A1" s="7" t="s">
        <v>0</v>
      </c>
      <c r="B1" s="7"/>
      <c r="C1" s="7"/>
      <c r="D1" s="7"/>
      <c r="E1" s="8"/>
      <c r="F1" s="7"/>
      <c r="G1" s="7"/>
      <c r="H1" s="7"/>
      <c r="I1" s="14"/>
      <c r="J1" s="14"/>
      <c r="K1" s="14"/>
      <c r="L1" s="14"/>
      <c r="M1" s="14"/>
    </row>
    <row r="2" s="2" customFormat="1" ht="64" customHeight="1" spans="1:13">
      <c r="A2" s="9" t="s">
        <v>1</v>
      </c>
      <c r="B2" s="10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</row>
    <row r="3" s="3" customFormat="1" ht="27" customHeight="1" spans="1:13">
      <c r="A3" s="11">
        <v>1</v>
      </c>
      <c r="B3" s="12" t="s">
        <v>14</v>
      </c>
      <c r="C3" s="11" t="s">
        <v>15</v>
      </c>
      <c r="D3" s="13" t="s">
        <v>16</v>
      </c>
      <c r="E3" s="13" t="s">
        <v>17</v>
      </c>
      <c r="F3" s="11">
        <v>123</v>
      </c>
      <c r="G3" s="11">
        <v>97.5</v>
      </c>
      <c r="H3" s="11">
        <v>220.5</v>
      </c>
      <c r="I3" s="16">
        <f>H3/3</f>
        <v>73.5</v>
      </c>
      <c r="J3" s="16">
        <f t="shared" ref="J3:J66" si="0">ROUND(H3/3*0.6,2)</f>
        <v>44.1</v>
      </c>
      <c r="K3" s="16">
        <v>82</v>
      </c>
      <c r="L3" s="16">
        <f t="shared" ref="L3:L60" si="1">ROUND(K3*0.4,2)</f>
        <v>32.8</v>
      </c>
      <c r="M3" s="16">
        <f t="shared" ref="M3:M66" si="2">J3+L3</f>
        <v>76.9</v>
      </c>
    </row>
    <row r="4" s="3" customFormat="1" ht="27" customHeight="1" spans="1:13">
      <c r="A4" s="11">
        <v>2</v>
      </c>
      <c r="B4" s="12" t="s">
        <v>18</v>
      </c>
      <c r="C4" s="11" t="s">
        <v>19</v>
      </c>
      <c r="D4" s="13" t="s">
        <v>16</v>
      </c>
      <c r="E4" s="13" t="s">
        <v>17</v>
      </c>
      <c r="F4" s="11">
        <v>118</v>
      </c>
      <c r="G4" s="11">
        <v>98</v>
      </c>
      <c r="H4" s="11">
        <v>216</v>
      </c>
      <c r="I4" s="16">
        <f>H4/3</f>
        <v>72</v>
      </c>
      <c r="J4" s="16">
        <f t="shared" si="0"/>
        <v>43.2</v>
      </c>
      <c r="K4" s="16">
        <v>83.6</v>
      </c>
      <c r="L4" s="16">
        <f t="shared" si="1"/>
        <v>33.44</v>
      </c>
      <c r="M4" s="16">
        <f t="shared" si="2"/>
        <v>76.64</v>
      </c>
    </row>
    <row r="5" s="3" customFormat="1" ht="27" customHeight="1" spans="1:13">
      <c r="A5" s="11">
        <v>3</v>
      </c>
      <c r="B5" s="12" t="s">
        <v>20</v>
      </c>
      <c r="C5" s="11" t="s">
        <v>21</v>
      </c>
      <c r="D5" s="13" t="s">
        <v>16</v>
      </c>
      <c r="E5" s="13" t="s">
        <v>17</v>
      </c>
      <c r="F5" s="11">
        <v>123</v>
      </c>
      <c r="G5" s="11">
        <v>85</v>
      </c>
      <c r="H5" s="11">
        <v>208</v>
      </c>
      <c r="I5" s="16">
        <f t="shared" ref="I4:I35" si="3">H5/3</f>
        <v>69.3333333333333</v>
      </c>
      <c r="J5" s="16">
        <f t="shared" si="0"/>
        <v>41.6</v>
      </c>
      <c r="K5" s="16">
        <v>81.6</v>
      </c>
      <c r="L5" s="16">
        <f t="shared" si="1"/>
        <v>32.64</v>
      </c>
      <c r="M5" s="16">
        <f t="shared" si="2"/>
        <v>74.24</v>
      </c>
    </row>
    <row r="6" s="3" customFormat="1" ht="27" customHeight="1" spans="1:13">
      <c r="A6" s="11">
        <v>4</v>
      </c>
      <c r="B6" s="12" t="s">
        <v>22</v>
      </c>
      <c r="C6" s="11" t="s">
        <v>23</v>
      </c>
      <c r="D6" s="13" t="s">
        <v>24</v>
      </c>
      <c r="E6" s="13" t="s">
        <v>25</v>
      </c>
      <c r="F6" s="11">
        <v>99</v>
      </c>
      <c r="G6" s="11">
        <v>104.5</v>
      </c>
      <c r="H6" s="11">
        <v>203.5</v>
      </c>
      <c r="I6" s="16">
        <f t="shared" si="3"/>
        <v>67.8333333333333</v>
      </c>
      <c r="J6" s="16">
        <f t="shared" si="0"/>
        <v>40.7</v>
      </c>
      <c r="K6" s="16">
        <v>84</v>
      </c>
      <c r="L6" s="16">
        <f t="shared" si="1"/>
        <v>33.6</v>
      </c>
      <c r="M6" s="16">
        <f t="shared" si="2"/>
        <v>74.3</v>
      </c>
    </row>
    <row r="7" s="3" customFormat="1" ht="27" customHeight="1" spans="1:13">
      <c r="A7" s="11">
        <v>5</v>
      </c>
      <c r="B7" s="12" t="s">
        <v>26</v>
      </c>
      <c r="C7" s="11" t="s">
        <v>27</v>
      </c>
      <c r="D7" s="13" t="s">
        <v>24</v>
      </c>
      <c r="E7" s="13" t="s">
        <v>25</v>
      </c>
      <c r="F7" s="11">
        <v>90</v>
      </c>
      <c r="G7" s="11">
        <v>102</v>
      </c>
      <c r="H7" s="11">
        <v>192</v>
      </c>
      <c r="I7" s="16">
        <f t="shared" si="3"/>
        <v>64</v>
      </c>
      <c r="J7" s="16">
        <f t="shared" si="0"/>
        <v>38.4</v>
      </c>
      <c r="K7" s="16">
        <v>84.8</v>
      </c>
      <c r="L7" s="16">
        <f t="shared" si="1"/>
        <v>33.92</v>
      </c>
      <c r="M7" s="16">
        <f t="shared" si="2"/>
        <v>72.32</v>
      </c>
    </row>
    <row r="8" s="3" customFormat="1" ht="27" customHeight="1" spans="1:13">
      <c r="A8" s="11">
        <v>6</v>
      </c>
      <c r="B8" s="12" t="s">
        <v>28</v>
      </c>
      <c r="C8" s="11" t="s">
        <v>29</v>
      </c>
      <c r="D8" s="13" t="s">
        <v>24</v>
      </c>
      <c r="E8" s="13" t="s">
        <v>25</v>
      </c>
      <c r="F8" s="11">
        <v>99.5</v>
      </c>
      <c r="G8" s="11">
        <v>94.5</v>
      </c>
      <c r="H8" s="11">
        <v>194</v>
      </c>
      <c r="I8" s="16">
        <f t="shared" si="3"/>
        <v>64.6666666666667</v>
      </c>
      <c r="J8" s="16">
        <f t="shared" si="0"/>
        <v>38.8</v>
      </c>
      <c r="K8" s="16">
        <v>72.2</v>
      </c>
      <c r="L8" s="16">
        <f t="shared" si="1"/>
        <v>28.88</v>
      </c>
      <c r="M8" s="16">
        <f t="shared" si="2"/>
        <v>67.68</v>
      </c>
    </row>
    <row r="9" s="3" customFormat="1" ht="27" customHeight="1" spans="1:13">
      <c r="A9" s="11">
        <v>7</v>
      </c>
      <c r="B9" s="12" t="s">
        <v>30</v>
      </c>
      <c r="C9" s="11" t="s">
        <v>31</v>
      </c>
      <c r="D9" s="13" t="s">
        <v>32</v>
      </c>
      <c r="E9" s="13" t="s">
        <v>33</v>
      </c>
      <c r="F9" s="11">
        <v>110</v>
      </c>
      <c r="G9" s="11">
        <v>90.5</v>
      </c>
      <c r="H9" s="11">
        <v>200.5</v>
      </c>
      <c r="I9" s="16">
        <f t="shared" si="3"/>
        <v>66.8333333333333</v>
      </c>
      <c r="J9" s="16">
        <f t="shared" si="0"/>
        <v>40.1</v>
      </c>
      <c r="K9" s="16">
        <v>84</v>
      </c>
      <c r="L9" s="16">
        <f t="shared" si="1"/>
        <v>33.6</v>
      </c>
      <c r="M9" s="16">
        <f t="shared" si="2"/>
        <v>73.7</v>
      </c>
    </row>
    <row r="10" s="3" customFormat="1" ht="27" customHeight="1" spans="1:13">
      <c r="A10" s="11">
        <v>8</v>
      </c>
      <c r="B10" s="12" t="s">
        <v>34</v>
      </c>
      <c r="C10" s="11" t="s">
        <v>35</v>
      </c>
      <c r="D10" s="13" t="s">
        <v>32</v>
      </c>
      <c r="E10" s="13" t="s">
        <v>33</v>
      </c>
      <c r="F10" s="11">
        <v>102</v>
      </c>
      <c r="G10" s="11">
        <v>102</v>
      </c>
      <c r="H10" s="11">
        <v>204</v>
      </c>
      <c r="I10" s="16">
        <f t="shared" si="3"/>
        <v>68</v>
      </c>
      <c r="J10" s="16">
        <f t="shared" si="0"/>
        <v>40.8</v>
      </c>
      <c r="K10" s="16">
        <v>82</v>
      </c>
      <c r="L10" s="16">
        <f t="shared" si="1"/>
        <v>32.8</v>
      </c>
      <c r="M10" s="16">
        <f t="shared" si="2"/>
        <v>73.6</v>
      </c>
    </row>
    <row r="11" s="3" customFormat="1" ht="27" customHeight="1" spans="1:13">
      <c r="A11" s="11">
        <v>9</v>
      </c>
      <c r="B11" s="12" t="s">
        <v>36</v>
      </c>
      <c r="C11" s="11" t="s">
        <v>37</v>
      </c>
      <c r="D11" s="13" t="s">
        <v>32</v>
      </c>
      <c r="E11" s="13" t="s">
        <v>33</v>
      </c>
      <c r="F11" s="11">
        <v>107</v>
      </c>
      <c r="G11" s="11">
        <v>90</v>
      </c>
      <c r="H11" s="11">
        <v>197</v>
      </c>
      <c r="I11" s="16">
        <f t="shared" si="3"/>
        <v>65.6666666666667</v>
      </c>
      <c r="J11" s="16">
        <f t="shared" si="0"/>
        <v>39.4</v>
      </c>
      <c r="K11" s="16">
        <v>79</v>
      </c>
      <c r="L11" s="16">
        <f t="shared" si="1"/>
        <v>31.6</v>
      </c>
      <c r="M11" s="16">
        <f t="shared" si="2"/>
        <v>71</v>
      </c>
    </row>
    <row r="12" s="3" customFormat="1" ht="27" customHeight="1" spans="1:13">
      <c r="A12" s="11">
        <v>10</v>
      </c>
      <c r="B12" s="12" t="s">
        <v>38</v>
      </c>
      <c r="C12" s="11" t="s">
        <v>39</v>
      </c>
      <c r="D12" s="13" t="s">
        <v>32</v>
      </c>
      <c r="E12" s="13" t="s">
        <v>40</v>
      </c>
      <c r="F12" s="11">
        <v>106.5</v>
      </c>
      <c r="G12" s="11">
        <v>99</v>
      </c>
      <c r="H12" s="11">
        <v>205.5</v>
      </c>
      <c r="I12" s="16">
        <f t="shared" si="3"/>
        <v>68.5</v>
      </c>
      <c r="J12" s="16">
        <f t="shared" si="0"/>
        <v>41.1</v>
      </c>
      <c r="K12" s="16">
        <v>76.2</v>
      </c>
      <c r="L12" s="16">
        <f t="shared" si="1"/>
        <v>30.48</v>
      </c>
      <c r="M12" s="16">
        <f t="shared" si="2"/>
        <v>71.58</v>
      </c>
    </row>
    <row r="13" s="3" customFormat="1" ht="27" customHeight="1" spans="1:13">
      <c r="A13" s="11">
        <v>11</v>
      </c>
      <c r="B13" s="12" t="s">
        <v>41</v>
      </c>
      <c r="C13" s="11" t="s">
        <v>42</v>
      </c>
      <c r="D13" s="13" t="s">
        <v>32</v>
      </c>
      <c r="E13" s="13" t="s">
        <v>40</v>
      </c>
      <c r="F13" s="11">
        <v>106</v>
      </c>
      <c r="G13" s="11">
        <v>93</v>
      </c>
      <c r="H13" s="11">
        <v>199</v>
      </c>
      <c r="I13" s="16">
        <f t="shared" si="3"/>
        <v>66.3333333333333</v>
      </c>
      <c r="J13" s="16">
        <f t="shared" si="0"/>
        <v>39.8</v>
      </c>
      <c r="K13" s="16">
        <v>77.8</v>
      </c>
      <c r="L13" s="16">
        <f t="shared" si="1"/>
        <v>31.12</v>
      </c>
      <c r="M13" s="16">
        <f t="shared" si="2"/>
        <v>70.92</v>
      </c>
    </row>
    <row r="14" s="3" customFormat="1" ht="27" customHeight="1" spans="1:13">
      <c r="A14" s="11">
        <v>12</v>
      </c>
      <c r="B14" s="12" t="s">
        <v>43</v>
      </c>
      <c r="C14" s="11" t="s">
        <v>44</v>
      </c>
      <c r="D14" s="13" t="s">
        <v>32</v>
      </c>
      <c r="E14" s="13" t="s">
        <v>40</v>
      </c>
      <c r="F14" s="11">
        <v>107.5</v>
      </c>
      <c r="G14" s="11">
        <v>92.5</v>
      </c>
      <c r="H14" s="11">
        <v>200</v>
      </c>
      <c r="I14" s="16">
        <f t="shared" si="3"/>
        <v>66.6666666666667</v>
      </c>
      <c r="J14" s="16">
        <f t="shared" si="0"/>
        <v>40</v>
      </c>
      <c r="K14" s="16">
        <v>75.8</v>
      </c>
      <c r="L14" s="16">
        <f t="shared" si="1"/>
        <v>30.32</v>
      </c>
      <c r="M14" s="16">
        <f t="shared" si="2"/>
        <v>70.32</v>
      </c>
    </row>
    <row r="15" s="3" customFormat="1" ht="27" customHeight="1" spans="1:13">
      <c r="A15" s="11">
        <v>13</v>
      </c>
      <c r="B15" s="12" t="s">
        <v>45</v>
      </c>
      <c r="C15" s="11" t="s">
        <v>46</v>
      </c>
      <c r="D15" s="13" t="s">
        <v>47</v>
      </c>
      <c r="E15" s="13" t="s">
        <v>48</v>
      </c>
      <c r="F15" s="11">
        <v>91.5</v>
      </c>
      <c r="G15" s="11">
        <v>110.5</v>
      </c>
      <c r="H15" s="11">
        <v>202</v>
      </c>
      <c r="I15" s="16">
        <f t="shared" si="3"/>
        <v>67.3333333333333</v>
      </c>
      <c r="J15" s="16">
        <f t="shared" si="0"/>
        <v>40.4</v>
      </c>
      <c r="K15" s="16">
        <v>81.2</v>
      </c>
      <c r="L15" s="16">
        <f t="shared" si="1"/>
        <v>32.48</v>
      </c>
      <c r="M15" s="16">
        <f t="shared" si="2"/>
        <v>72.88</v>
      </c>
    </row>
    <row r="16" s="3" customFormat="1" ht="27" customHeight="1" spans="1:13">
      <c r="A16" s="11">
        <v>14</v>
      </c>
      <c r="B16" s="11" t="s">
        <v>49</v>
      </c>
      <c r="C16" s="20" t="s">
        <v>50</v>
      </c>
      <c r="D16" s="13" t="s">
        <v>47</v>
      </c>
      <c r="E16" s="13" t="s">
        <v>48</v>
      </c>
      <c r="F16" s="11">
        <v>105.5</v>
      </c>
      <c r="G16" s="11">
        <v>93.5</v>
      </c>
      <c r="H16" s="11">
        <v>199</v>
      </c>
      <c r="I16" s="16">
        <f t="shared" si="3"/>
        <v>66.3333333333333</v>
      </c>
      <c r="J16" s="16">
        <f t="shared" si="0"/>
        <v>39.8</v>
      </c>
      <c r="K16" s="16">
        <v>81.8</v>
      </c>
      <c r="L16" s="16">
        <f t="shared" si="1"/>
        <v>32.72</v>
      </c>
      <c r="M16" s="16">
        <f t="shared" si="2"/>
        <v>72.52</v>
      </c>
    </row>
    <row r="17" s="3" customFormat="1" ht="27" customHeight="1" spans="1:13">
      <c r="A17" s="11">
        <v>15</v>
      </c>
      <c r="B17" s="11" t="s">
        <v>51</v>
      </c>
      <c r="C17" s="11" t="s">
        <v>52</v>
      </c>
      <c r="D17" s="13" t="s">
        <v>47</v>
      </c>
      <c r="E17" s="13" t="s">
        <v>48</v>
      </c>
      <c r="F17" s="11">
        <v>111</v>
      </c>
      <c r="G17" s="11">
        <v>88</v>
      </c>
      <c r="H17" s="11">
        <v>199</v>
      </c>
      <c r="I17" s="16">
        <f t="shared" si="3"/>
        <v>66.3333333333333</v>
      </c>
      <c r="J17" s="16">
        <f t="shared" si="0"/>
        <v>39.8</v>
      </c>
      <c r="K17" s="16">
        <v>77.4</v>
      </c>
      <c r="L17" s="16">
        <f t="shared" si="1"/>
        <v>30.96</v>
      </c>
      <c r="M17" s="16">
        <f t="shared" si="2"/>
        <v>70.76</v>
      </c>
    </row>
    <row r="18" s="3" customFormat="1" ht="27" customHeight="1" spans="1:13">
      <c r="A18" s="11">
        <v>16</v>
      </c>
      <c r="B18" s="12" t="s">
        <v>53</v>
      </c>
      <c r="C18" s="11" t="s">
        <v>54</v>
      </c>
      <c r="D18" s="13" t="s">
        <v>47</v>
      </c>
      <c r="E18" s="13" t="s">
        <v>48</v>
      </c>
      <c r="F18" s="11">
        <v>113</v>
      </c>
      <c r="G18" s="11">
        <v>88</v>
      </c>
      <c r="H18" s="11">
        <v>201</v>
      </c>
      <c r="I18" s="16">
        <f t="shared" si="3"/>
        <v>67</v>
      </c>
      <c r="J18" s="16">
        <f t="shared" si="0"/>
        <v>40.2</v>
      </c>
      <c r="K18" s="16">
        <v>75.8</v>
      </c>
      <c r="L18" s="16">
        <f t="shared" si="1"/>
        <v>30.32</v>
      </c>
      <c r="M18" s="16">
        <f t="shared" si="2"/>
        <v>70.52</v>
      </c>
    </row>
    <row r="19" s="3" customFormat="1" ht="27" customHeight="1" spans="1:13">
      <c r="A19" s="11">
        <v>17</v>
      </c>
      <c r="B19" s="12" t="s">
        <v>55</v>
      </c>
      <c r="C19" s="11" t="s">
        <v>56</v>
      </c>
      <c r="D19" s="13" t="s">
        <v>57</v>
      </c>
      <c r="E19" s="13" t="s">
        <v>58</v>
      </c>
      <c r="F19" s="11">
        <v>67.5</v>
      </c>
      <c r="G19" s="11">
        <v>84.5</v>
      </c>
      <c r="H19" s="11">
        <v>152</v>
      </c>
      <c r="I19" s="16">
        <f t="shared" si="3"/>
        <v>50.6666666666667</v>
      </c>
      <c r="J19" s="16">
        <f t="shared" si="0"/>
        <v>30.4</v>
      </c>
      <c r="K19" s="16">
        <v>76.2</v>
      </c>
      <c r="L19" s="16">
        <f t="shared" si="1"/>
        <v>30.48</v>
      </c>
      <c r="M19" s="16">
        <f t="shared" si="2"/>
        <v>60.88</v>
      </c>
    </row>
    <row r="20" s="3" customFormat="1" ht="27" customHeight="1" spans="1:13">
      <c r="A20" s="11">
        <v>18</v>
      </c>
      <c r="B20" s="12" t="s">
        <v>59</v>
      </c>
      <c r="C20" s="11" t="s">
        <v>60</v>
      </c>
      <c r="D20" s="13" t="s">
        <v>61</v>
      </c>
      <c r="E20" s="13" t="s">
        <v>62</v>
      </c>
      <c r="F20" s="11">
        <v>93.5</v>
      </c>
      <c r="G20" s="11">
        <v>99</v>
      </c>
      <c r="H20" s="11">
        <v>192.5</v>
      </c>
      <c r="I20" s="16">
        <f t="shared" si="3"/>
        <v>64.1666666666667</v>
      </c>
      <c r="J20" s="16">
        <f t="shared" si="0"/>
        <v>38.5</v>
      </c>
      <c r="K20" s="16">
        <v>83</v>
      </c>
      <c r="L20" s="16">
        <f t="shared" si="1"/>
        <v>33.2</v>
      </c>
      <c r="M20" s="16">
        <f t="shared" si="2"/>
        <v>71.7</v>
      </c>
    </row>
    <row r="21" s="3" customFormat="1" ht="27" customHeight="1" spans="1:13">
      <c r="A21" s="11">
        <v>19</v>
      </c>
      <c r="B21" s="12" t="s">
        <v>63</v>
      </c>
      <c r="C21" s="11" t="s">
        <v>64</v>
      </c>
      <c r="D21" s="13" t="s">
        <v>61</v>
      </c>
      <c r="E21" s="13" t="s">
        <v>62</v>
      </c>
      <c r="F21" s="11">
        <v>102.5</v>
      </c>
      <c r="G21" s="11">
        <v>94</v>
      </c>
      <c r="H21" s="11">
        <v>196.5</v>
      </c>
      <c r="I21" s="16">
        <f t="shared" si="3"/>
        <v>65.5</v>
      </c>
      <c r="J21" s="16">
        <f t="shared" si="0"/>
        <v>39.3</v>
      </c>
      <c r="K21" s="16">
        <v>81</v>
      </c>
      <c r="L21" s="16">
        <f t="shared" si="1"/>
        <v>32.4</v>
      </c>
      <c r="M21" s="16">
        <f t="shared" si="2"/>
        <v>71.7</v>
      </c>
    </row>
    <row r="22" s="3" customFormat="1" ht="27" customHeight="1" spans="1:13">
      <c r="A22" s="11">
        <v>20</v>
      </c>
      <c r="B22" s="12" t="s">
        <v>65</v>
      </c>
      <c r="C22" s="11" t="s">
        <v>66</v>
      </c>
      <c r="D22" s="13" t="s">
        <v>61</v>
      </c>
      <c r="E22" s="13" t="s">
        <v>62</v>
      </c>
      <c r="F22" s="11">
        <v>103.5</v>
      </c>
      <c r="G22" s="11">
        <v>88.5</v>
      </c>
      <c r="H22" s="11">
        <v>192</v>
      </c>
      <c r="I22" s="16">
        <f t="shared" si="3"/>
        <v>64</v>
      </c>
      <c r="J22" s="16">
        <f t="shared" si="0"/>
        <v>38.4</v>
      </c>
      <c r="K22" s="16">
        <v>79</v>
      </c>
      <c r="L22" s="16">
        <f t="shared" si="1"/>
        <v>31.6</v>
      </c>
      <c r="M22" s="16">
        <f t="shared" si="2"/>
        <v>70</v>
      </c>
    </row>
    <row r="23" s="3" customFormat="1" ht="27" customHeight="1" spans="1:13">
      <c r="A23" s="11">
        <v>21</v>
      </c>
      <c r="B23" s="12" t="s">
        <v>67</v>
      </c>
      <c r="C23" s="11" t="s">
        <v>68</v>
      </c>
      <c r="D23" s="13" t="s">
        <v>61</v>
      </c>
      <c r="E23" s="13" t="s">
        <v>69</v>
      </c>
      <c r="F23" s="11">
        <v>98</v>
      </c>
      <c r="G23" s="11">
        <v>98</v>
      </c>
      <c r="H23" s="11">
        <v>196</v>
      </c>
      <c r="I23" s="16">
        <f t="shared" si="3"/>
        <v>65.3333333333333</v>
      </c>
      <c r="J23" s="16">
        <f t="shared" si="0"/>
        <v>39.2</v>
      </c>
      <c r="K23" s="16">
        <v>79.8</v>
      </c>
      <c r="L23" s="16">
        <f t="shared" si="1"/>
        <v>31.92</v>
      </c>
      <c r="M23" s="16">
        <f t="shared" si="2"/>
        <v>71.12</v>
      </c>
    </row>
    <row r="24" s="3" customFormat="1" ht="27" customHeight="1" spans="1:13">
      <c r="A24" s="11">
        <v>22</v>
      </c>
      <c r="B24" s="12" t="s">
        <v>70</v>
      </c>
      <c r="C24" s="11" t="s">
        <v>71</v>
      </c>
      <c r="D24" s="13" t="s">
        <v>61</v>
      </c>
      <c r="E24" s="13" t="s">
        <v>69</v>
      </c>
      <c r="F24" s="11">
        <v>93.5</v>
      </c>
      <c r="G24" s="11">
        <v>94</v>
      </c>
      <c r="H24" s="11">
        <v>187.5</v>
      </c>
      <c r="I24" s="16">
        <f t="shared" si="3"/>
        <v>62.5</v>
      </c>
      <c r="J24" s="16">
        <f t="shared" si="0"/>
        <v>37.5</v>
      </c>
      <c r="K24" s="16">
        <v>83.6</v>
      </c>
      <c r="L24" s="16">
        <f t="shared" si="1"/>
        <v>33.44</v>
      </c>
      <c r="M24" s="16">
        <f t="shared" si="2"/>
        <v>70.94</v>
      </c>
    </row>
    <row r="25" s="3" customFormat="1" ht="27" customHeight="1" spans="1:13">
      <c r="A25" s="11">
        <v>23</v>
      </c>
      <c r="B25" s="11" t="s">
        <v>72</v>
      </c>
      <c r="C25" s="20" t="s">
        <v>73</v>
      </c>
      <c r="D25" s="13" t="s">
        <v>61</v>
      </c>
      <c r="E25" s="13" t="s">
        <v>69</v>
      </c>
      <c r="F25" s="11">
        <v>104</v>
      </c>
      <c r="G25" s="11">
        <v>83</v>
      </c>
      <c r="H25" s="11">
        <v>187</v>
      </c>
      <c r="I25" s="16">
        <f t="shared" si="3"/>
        <v>62.3333333333333</v>
      </c>
      <c r="J25" s="16">
        <f t="shared" si="0"/>
        <v>37.4</v>
      </c>
      <c r="K25" s="16">
        <v>76.6</v>
      </c>
      <c r="L25" s="16">
        <f t="shared" si="1"/>
        <v>30.64</v>
      </c>
      <c r="M25" s="16">
        <f t="shared" si="2"/>
        <v>68.04</v>
      </c>
    </row>
    <row r="26" s="3" customFormat="1" ht="27" customHeight="1" spans="1:13">
      <c r="A26" s="11">
        <v>24</v>
      </c>
      <c r="B26" s="12" t="s">
        <v>74</v>
      </c>
      <c r="C26" s="11" t="s">
        <v>75</v>
      </c>
      <c r="D26" s="13" t="s">
        <v>61</v>
      </c>
      <c r="E26" s="13" t="s">
        <v>76</v>
      </c>
      <c r="F26" s="11">
        <v>92</v>
      </c>
      <c r="G26" s="11">
        <v>85.5</v>
      </c>
      <c r="H26" s="11">
        <v>177.5</v>
      </c>
      <c r="I26" s="16">
        <f t="shared" si="3"/>
        <v>59.1666666666667</v>
      </c>
      <c r="J26" s="16">
        <f t="shared" si="0"/>
        <v>35.5</v>
      </c>
      <c r="K26" s="16">
        <v>83</v>
      </c>
      <c r="L26" s="16">
        <f t="shared" si="1"/>
        <v>33.2</v>
      </c>
      <c r="M26" s="16">
        <f t="shared" si="2"/>
        <v>68.7</v>
      </c>
    </row>
    <row r="27" s="3" customFormat="1" ht="27" customHeight="1" spans="1:13">
      <c r="A27" s="11">
        <v>25</v>
      </c>
      <c r="B27" s="12" t="s">
        <v>77</v>
      </c>
      <c r="C27" s="11" t="s">
        <v>78</v>
      </c>
      <c r="D27" s="13" t="s">
        <v>61</v>
      </c>
      <c r="E27" s="13" t="s">
        <v>76</v>
      </c>
      <c r="F27" s="11">
        <v>50.5</v>
      </c>
      <c r="G27" s="11">
        <v>91</v>
      </c>
      <c r="H27" s="11">
        <v>141.5</v>
      </c>
      <c r="I27" s="16">
        <f t="shared" si="3"/>
        <v>47.1666666666667</v>
      </c>
      <c r="J27" s="16">
        <f t="shared" si="0"/>
        <v>28.3</v>
      </c>
      <c r="K27" s="16">
        <v>77.4</v>
      </c>
      <c r="L27" s="16">
        <f t="shared" si="1"/>
        <v>30.96</v>
      </c>
      <c r="M27" s="16">
        <f t="shared" si="2"/>
        <v>59.26</v>
      </c>
    </row>
    <row r="28" s="3" customFormat="1" ht="27" customHeight="1" spans="1:13">
      <c r="A28" s="11">
        <v>26</v>
      </c>
      <c r="B28" s="12" t="s">
        <v>79</v>
      </c>
      <c r="C28" s="11" t="s">
        <v>80</v>
      </c>
      <c r="D28" s="13" t="s">
        <v>61</v>
      </c>
      <c r="E28" s="13" t="s">
        <v>76</v>
      </c>
      <c r="F28" s="11">
        <v>59</v>
      </c>
      <c r="G28" s="11">
        <v>71</v>
      </c>
      <c r="H28" s="11">
        <v>130</v>
      </c>
      <c r="I28" s="16">
        <f t="shared" si="3"/>
        <v>43.3333333333333</v>
      </c>
      <c r="J28" s="16">
        <f t="shared" si="0"/>
        <v>26</v>
      </c>
      <c r="K28" s="16">
        <v>78.2</v>
      </c>
      <c r="L28" s="16">
        <f t="shared" si="1"/>
        <v>31.28</v>
      </c>
      <c r="M28" s="16">
        <f t="shared" si="2"/>
        <v>57.28</v>
      </c>
    </row>
    <row r="29" s="3" customFormat="1" ht="27" customHeight="1" spans="1:13">
      <c r="A29" s="11">
        <v>27</v>
      </c>
      <c r="B29" s="12" t="s">
        <v>81</v>
      </c>
      <c r="C29" s="11" t="s">
        <v>82</v>
      </c>
      <c r="D29" s="13" t="s">
        <v>83</v>
      </c>
      <c r="E29" s="13" t="s">
        <v>84</v>
      </c>
      <c r="F29" s="11">
        <v>97</v>
      </c>
      <c r="G29" s="11">
        <v>114.5</v>
      </c>
      <c r="H29" s="11">
        <v>211.5</v>
      </c>
      <c r="I29" s="16">
        <f t="shared" si="3"/>
        <v>70.5</v>
      </c>
      <c r="J29" s="16">
        <f t="shared" si="0"/>
        <v>42.3</v>
      </c>
      <c r="K29" s="16">
        <v>84.4</v>
      </c>
      <c r="L29" s="16">
        <f t="shared" si="1"/>
        <v>33.76</v>
      </c>
      <c r="M29" s="16">
        <f t="shared" si="2"/>
        <v>76.06</v>
      </c>
    </row>
    <row r="30" s="3" customFormat="1" ht="27" customHeight="1" spans="1:13">
      <c r="A30" s="11">
        <v>28</v>
      </c>
      <c r="B30" s="11" t="s">
        <v>85</v>
      </c>
      <c r="C30" s="20" t="s">
        <v>86</v>
      </c>
      <c r="D30" s="13" t="s">
        <v>83</v>
      </c>
      <c r="E30" s="13" t="s">
        <v>84</v>
      </c>
      <c r="F30" s="11">
        <v>97.5</v>
      </c>
      <c r="G30" s="11">
        <v>103</v>
      </c>
      <c r="H30" s="11">
        <v>200.5</v>
      </c>
      <c r="I30" s="16">
        <f t="shared" si="3"/>
        <v>66.8333333333333</v>
      </c>
      <c r="J30" s="16">
        <f t="shared" si="0"/>
        <v>40.1</v>
      </c>
      <c r="K30" s="16">
        <v>78.8</v>
      </c>
      <c r="L30" s="16">
        <f t="shared" si="1"/>
        <v>31.52</v>
      </c>
      <c r="M30" s="16">
        <f t="shared" si="2"/>
        <v>71.62</v>
      </c>
    </row>
    <row r="31" s="3" customFormat="1" ht="27" customHeight="1" spans="1:13">
      <c r="A31" s="11">
        <v>29</v>
      </c>
      <c r="B31" s="12" t="s">
        <v>87</v>
      </c>
      <c r="C31" s="11" t="s">
        <v>88</v>
      </c>
      <c r="D31" s="13" t="s">
        <v>83</v>
      </c>
      <c r="E31" s="13" t="s">
        <v>84</v>
      </c>
      <c r="F31" s="11">
        <v>108.5</v>
      </c>
      <c r="G31" s="11">
        <v>95</v>
      </c>
      <c r="H31" s="11">
        <v>203.5</v>
      </c>
      <c r="I31" s="16">
        <f t="shared" si="3"/>
        <v>67.8333333333333</v>
      </c>
      <c r="J31" s="16">
        <f t="shared" si="0"/>
        <v>40.7</v>
      </c>
      <c r="K31" s="16">
        <v>76</v>
      </c>
      <c r="L31" s="16">
        <f t="shared" si="1"/>
        <v>30.4</v>
      </c>
      <c r="M31" s="16">
        <f t="shared" si="2"/>
        <v>71.1</v>
      </c>
    </row>
    <row r="32" s="3" customFormat="1" ht="27" customHeight="1" spans="1:13">
      <c r="A32" s="11">
        <v>30</v>
      </c>
      <c r="B32" s="12" t="s">
        <v>89</v>
      </c>
      <c r="C32" s="20" t="s">
        <v>90</v>
      </c>
      <c r="D32" s="13" t="s">
        <v>91</v>
      </c>
      <c r="E32" s="13" t="s">
        <v>92</v>
      </c>
      <c r="F32" s="11">
        <v>100</v>
      </c>
      <c r="G32" s="11">
        <v>106</v>
      </c>
      <c r="H32" s="11">
        <v>206</v>
      </c>
      <c r="I32" s="16">
        <f t="shared" si="3"/>
        <v>68.6666666666667</v>
      </c>
      <c r="J32" s="16">
        <f t="shared" si="0"/>
        <v>41.2</v>
      </c>
      <c r="K32" s="16">
        <v>79.6</v>
      </c>
      <c r="L32" s="16">
        <f t="shared" si="1"/>
        <v>31.84</v>
      </c>
      <c r="M32" s="16">
        <f t="shared" si="2"/>
        <v>73.04</v>
      </c>
    </row>
    <row r="33" s="3" customFormat="1" ht="27" customHeight="1" spans="1:13">
      <c r="A33" s="11">
        <v>31</v>
      </c>
      <c r="B33" s="12" t="s">
        <v>93</v>
      </c>
      <c r="C33" s="11" t="s">
        <v>94</v>
      </c>
      <c r="D33" s="13" t="s">
        <v>91</v>
      </c>
      <c r="E33" s="13" t="s">
        <v>92</v>
      </c>
      <c r="F33" s="11">
        <v>93.5</v>
      </c>
      <c r="G33" s="11">
        <v>106.5</v>
      </c>
      <c r="H33" s="11">
        <v>200</v>
      </c>
      <c r="I33" s="16">
        <f t="shared" si="3"/>
        <v>66.6666666666667</v>
      </c>
      <c r="J33" s="16">
        <f t="shared" si="0"/>
        <v>40</v>
      </c>
      <c r="K33" s="16">
        <v>81</v>
      </c>
      <c r="L33" s="16">
        <f t="shared" si="1"/>
        <v>32.4</v>
      </c>
      <c r="M33" s="16">
        <f t="shared" si="2"/>
        <v>72.4</v>
      </c>
    </row>
    <row r="34" s="3" customFormat="1" ht="27" customHeight="1" spans="1:13">
      <c r="A34" s="11">
        <v>32</v>
      </c>
      <c r="B34" s="12" t="s">
        <v>95</v>
      </c>
      <c r="C34" s="11" t="s">
        <v>96</v>
      </c>
      <c r="D34" s="13" t="s">
        <v>91</v>
      </c>
      <c r="E34" s="13" t="s">
        <v>92</v>
      </c>
      <c r="F34" s="11">
        <v>97</v>
      </c>
      <c r="G34" s="11">
        <v>94</v>
      </c>
      <c r="H34" s="11">
        <v>191</v>
      </c>
      <c r="I34" s="16">
        <f t="shared" si="3"/>
        <v>63.6666666666667</v>
      </c>
      <c r="J34" s="16">
        <f t="shared" si="0"/>
        <v>38.2</v>
      </c>
      <c r="K34" s="16">
        <v>81</v>
      </c>
      <c r="L34" s="16">
        <f t="shared" si="1"/>
        <v>32.4</v>
      </c>
      <c r="M34" s="16">
        <f t="shared" si="2"/>
        <v>70.6</v>
      </c>
    </row>
    <row r="35" s="3" customFormat="1" ht="27" customHeight="1" spans="1:13">
      <c r="A35" s="11">
        <v>33</v>
      </c>
      <c r="B35" s="12" t="s">
        <v>97</v>
      </c>
      <c r="C35" s="11" t="s">
        <v>98</v>
      </c>
      <c r="D35" s="13" t="s">
        <v>99</v>
      </c>
      <c r="E35" s="13" t="s">
        <v>100</v>
      </c>
      <c r="F35" s="11">
        <v>114</v>
      </c>
      <c r="G35" s="11">
        <v>98</v>
      </c>
      <c r="H35" s="11">
        <v>212</v>
      </c>
      <c r="I35" s="16">
        <f t="shared" si="3"/>
        <v>70.6666666666667</v>
      </c>
      <c r="J35" s="16">
        <f t="shared" si="0"/>
        <v>42.4</v>
      </c>
      <c r="K35" s="16">
        <v>84.2</v>
      </c>
      <c r="L35" s="16">
        <f t="shared" si="1"/>
        <v>33.68</v>
      </c>
      <c r="M35" s="16">
        <f t="shared" si="2"/>
        <v>76.08</v>
      </c>
    </row>
    <row r="36" s="3" customFormat="1" ht="27" customHeight="1" spans="1:13">
      <c r="A36" s="11">
        <v>34</v>
      </c>
      <c r="B36" s="12" t="s">
        <v>101</v>
      </c>
      <c r="C36" s="11" t="s">
        <v>102</v>
      </c>
      <c r="D36" s="13" t="s">
        <v>99</v>
      </c>
      <c r="E36" s="13" t="s">
        <v>100</v>
      </c>
      <c r="F36" s="11">
        <v>105.5</v>
      </c>
      <c r="G36" s="11">
        <v>99.5</v>
      </c>
      <c r="H36" s="11">
        <v>205</v>
      </c>
      <c r="I36" s="16">
        <f t="shared" ref="I36:I67" si="4">H36/3</f>
        <v>68.3333333333333</v>
      </c>
      <c r="J36" s="16">
        <f t="shared" si="0"/>
        <v>41</v>
      </c>
      <c r="K36" s="16">
        <v>82.2</v>
      </c>
      <c r="L36" s="16">
        <f t="shared" si="1"/>
        <v>32.88</v>
      </c>
      <c r="M36" s="16">
        <f t="shared" si="2"/>
        <v>73.88</v>
      </c>
    </row>
    <row r="37" s="3" customFormat="1" ht="27" customHeight="1" spans="1:13">
      <c r="A37" s="11">
        <v>35</v>
      </c>
      <c r="B37" s="12" t="s">
        <v>103</v>
      </c>
      <c r="C37" s="11" t="s">
        <v>104</v>
      </c>
      <c r="D37" s="13" t="s">
        <v>99</v>
      </c>
      <c r="E37" s="13" t="s">
        <v>100</v>
      </c>
      <c r="F37" s="11">
        <v>108</v>
      </c>
      <c r="G37" s="11">
        <v>97.5</v>
      </c>
      <c r="H37" s="11">
        <v>205.5</v>
      </c>
      <c r="I37" s="16">
        <f t="shared" si="4"/>
        <v>68.5</v>
      </c>
      <c r="J37" s="16">
        <f t="shared" si="0"/>
        <v>41.1</v>
      </c>
      <c r="K37" s="16">
        <v>81.6</v>
      </c>
      <c r="L37" s="16">
        <f t="shared" si="1"/>
        <v>32.64</v>
      </c>
      <c r="M37" s="16">
        <f t="shared" si="2"/>
        <v>73.74</v>
      </c>
    </row>
    <row r="38" s="3" customFormat="1" ht="27" customHeight="1" spans="1:13">
      <c r="A38" s="11">
        <v>36</v>
      </c>
      <c r="B38" s="12" t="s">
        <v>105</v>
      </c>
      <c r="C38" s="11" t="s">
        <v>106</v>
      </c>
      <c r="D38" s="13" t="s">
        <v>107</v>
      </c>
      <c r="E38" s="13" t="s">
        <v>108</v>
      </c>
      <c r="F38" s="11">
        <v>97</v>
      </c>
      <c r="G38" s="11">
        <v>103.5</v>
      </c>
      <c r="H38" s="11">
        <v>200.5</v>
      </c>
      <c r="I38" s="16">
        <f t="shared" si="4"/>
        <v>66.8333333333333</v>
      </c>
      <c r="J38" s="16">
        <f t="shared" si="0"/>
        <v>40.1</v>
      </c>
      <c r="K38" s="16">
        <v>83.2</v>
      </c>
      <c r="L38" s="16">
        <f t="shared" si="1"/>
        <v>33.28</v>
      </c>
      <c r="M38" s="16">
        <f t="shared" si="2"/>
        <v>73.38</v>
      </c>
    </row>
    <row r="39" s="3" customFormat="1" ht="27" customHeight="1" spans="1:13">
      <c r="A39" s="11">
        <v>37</v>
      </c>
      <c r="B39" s="12" t="s">
        <v>109</v>
      </c>
      <c r="C39" s="11" t="s">
        <v>110</v>
      </c>
      <c r="D39" s="13" t="s">
        <v>107</v>
      </c>
      <c r="E39" s="13" t="s">
        <v>108</v>
      </c>
      <c r="F39" s="11">
        <v>109.5</v>
      </c>
      <c r="G39" s="11">
        <v>85.5</v>
      </c>
      <c r="H39" s="11">
        <v>195</v>
      </c>
      <c r="I39" s="16">
        <f t="shared" si="4"/>
        <v>65</v>
      </c>
      <c r="J39" s="16">
        <f t="shared" si="0"/>
        <v>39</v>
      </c>
      <c r="K39" s="16">
        <v>80.8</v>
      </c>
      <c r="L39" s="16">
        <f t="shared" si="1"/>
        <v>32.32</v>
      </c>
      <c r="M39" s="16">
        <f t="shared" si="2"/>
        <v>71.32</v>
      </c>
    </row>
    <row r="40" s="3" customFormat="1" ht="27" customHeight="1" spans="1:13">
      <c r="A40" s="11">
        <v>38</v>
      </c>
      <c r="B40" s="12" t="s">
        <v>111</v>
      </c>
      <c r="C40" s="11" t="s">
        <v>112</v>
      </c>
      <c r="D40" s="13" t="s">
        <v>107</v>
      </c>
      <c r="E40" s="13" t="s">
        <v>108</v>
      </c>
      <c r="F40" s="11">
        <v>113.5</v>
      </c>
      <c r="G40" s="11">
        <v>75</v>
      </c>
      <c r="H40" s="11">
        <v>188.5</v>
      </c>
      <c r="I40" s="16">
        <f t="shared" si="4"/>
        <v>62.8333333333333</v>
      </c>
      <c r="J40" s="16">
        <f t="shared" si="0"/>
        <v>37.7</v>
      </c>
      <c r="K40" s="16">
        <v>83.6</v>
      </c>
      <c r="L40" s="16">
        <f t="shared" si="1"/>
        <v>33.44</v>
      </c>
      <c r="M40" s="16">
        <f t="shared" si="2"/>
        <v>71.14</v>
      </c>
    </row>
    <row r="41" s="3" customFormat="1" ht="27" customHeight="1" spans="1:13">
      <c r="A41" s="11">
        <v>39</v>
      </c>
      <c r="B41" s="12" t="s">
        <v>113</v>
      </c>
      <c r="C41" s="11" t="s">
        <v>114</v>
      </c>
      <c r="D41" s="13" t="s">
        <v>115</v>
      </c>
      <c r="E41" s="13" t="s">
        <v>116</v>
      </c>
      <c r="F41" s="11">
        <v>109</v>
      </c>
      <c r="G41" s="11">
        <v>87.5</v>
      </c>
      <c r="H41" s="11">
        <v>196.5</v>
      </c>
      <c r="I41" s="16">
        <f t="shared" si="4"/>
        <v>65.5</v>
      </c>
      <c r="J41" s="16">
        <f t="shared" si="0"/>
        <v>39.3</v>
      </c>
      <c r="K41" s="16">
        <v>80.6</v>
      </c>
      <c r="L41" s="16">
        <f t="shared" si="1"/>
        <v>32.24</v>
      </c>
      <c r="M41" s="16">
        <f t="shared" si="2"/>
        <v>71.54</v>
      </c>
    </row>
    <row r="42" s="3" customFormat="1" ht="27" customHeight="1" spans="1:13">
      <c r="A42" s="11">
        <v>40</v>
      </c>
      <c r="B42" s="12" t="s">
        <v>117</v>
      </c>
      <c r="C42" s="11" t="s">
        <v>118</v>
      </c>
      <c r="D42" s="13" t="s">
        <v>115</v>
      </c>
      <c r="E42" s="13" t="s">
        <v>116</v>
      </c>
      <c r="F42" s="11">
        <v>101</v>
      </c>
      <c r="G42" s="11">
        <v>100</v>
      </c>
      <c r="H42" s="11">
        <v>201</v>
      </c>
      <c r="I42" s="16">
        <f t="shared" si="4"/>
        <v>67</v>
      </c>
      <c r="J42" s="16">
        <f t="shared" si="0"/>
        <v>40.2</v>
      </c>
      <c r="K42" s="16">
        <v>76.4</v>
      </c>
      <c r="L42" s="16">
        <f t="shared" si="1"/>
        <v>30.56</v>
      </c>
      <c r="M42" s="16">
        <f t="shared" si="2"/>
        <v>70.76</v>
      </c>
    </row>
    <row r="43" s="3" customFormat="1" ht="27" customHeight="1" spans="1:13">
      <c r="A43" s="11">
        <v>41</v>
      </c>
      <c r="B43" s="12" t="s">
        <v>119</v>
      </c>
      <c r="C43" s="11" t="s">
        <v>120</v>
      </c>
      <c r="D43" s="13" t="s">
        <v>115</v>
      </c>
      <c r="E43" s="13" t="s">
        <v>116</v>
      </c>
      <c r="F43" s="11">
        <v>97.5</v>
      </c>
      <c r="G43" s="11">
        <v>100.5</v>
      </c>
      <c r="H43" s="11">
        <v>198</v>
      </c>
      <c r="I43" s="16">
        <f t="shared" si="4"/>
        <v>66</v>
      </c>
      <c r="J43" s="16">
        <f t="shared" si="0"/>
        <v>39.6</v>
      </c>
      <c r="K43" s="16">
        <v>77.4</v>
      </c>
      <c r="L43" s="16">
        <f t="shared" si="1"/>
        <v>30.96</v>
      </c>
      <c r="M43" s="16">
        <f t="shared" si="2"/>
        <v>70.56</v>
      </c>
    </row>
    <row r="44" s="3" customFormat="1" ht="27" customHeight="1" spans="1:13">
      <c r="A44" s="11">
        <v>42</v>
      </c>
      <c r="B44" s="12" t="s">
        <v>121</v>
      </c>
      <c r="C44" s="11" t="s">
        <v>122</v>
      </c>
      <c r="D44" s="13" t="s">
        <v>123</v>
      </c>
      <c r="E44" s="13" t="s">
        <v>124</v>
      </c>
      <c r="F44" s="11">
        <v>117</v>
      </c>
      <c r="G44" s="11">
        <v>103</v>
      </c>
      <c r="H44" s="11">
        <v>220</v>
      </c>
      <c r="I44" s="16">
        <f t="shared" si="4"/>
        <v>73.3333333333333</v>
      </c>
      <c r="J44" s="16">
        <f t="shared" si="0"/>
        <v>44</v>
      </c>
      <c r="K44" s="16">
        <v>79.8</v>
      </c>
      <c r="L44" s="16">
        <f t="shared" si="1"/>
        <v>31.92</v>
      </c>
      <c r="M44" s="16">
        <f t="shared" si="2"/>
        <v>75.92</v>
      </c>
    </row>
    <row r="45" s="3" customFormat="1" ht="27" customHeight="1" spans="1:13">
      <c r="A45" s="11">
        <v>43</v>
      </c>
      <c r="B45" s="12" t="s">
        <v>125</v>
      </c>
      <c r="C45" s="11" t="s">
        <v>126</v>
      </c>
      <c r="D45" s="13" t="s">
        <v>123</v>
      </c>
      <c r="E45" s="13" t="s">
        <v>124</v>
      </c>
      <c r="F45" s="11">
        <v>106.5</v>
      </c>
      <c r="G45" s="11">
        <v>106.5</v>
      </c>
      <c r="H45" s="11">
        <v>213</v>
      </c>
      <c r="I45" s="16">
        <f t="shared" si="4"/>
        <v>71</v>
      </c>
      <c r="J45" s="16">
        <f t="shared" si="0"/>
        <v>42.6</v>
      </c>
      <c r="K45" s="16">
        <v>81</v>
      </c>
      <c r="L45" s="16">
        <f t="shared" si="1"/>
        <v>32.4</v>
      </c>
      <c r="M45" s="16">
        <f t="shared" si="2"/>
        <v>75</v>
      </c>
    </row>
    <row r="46" s="3" customFormat="1" ht="27" customHeight="1" spans="1:13">
      <c r="A46" s="11">
        <v>44</v>
      </c>
      <c r="B46" s="12" t="s">
        <v>127</v>
      </c>
      <c r="C46" s="11" t="s">
        <v>128</v>
      </c>
      <c r="D46" s="13" t="s">
        <v>123</v>
      </c>
      <c r="E46" s="13" t="s">
        <v>124</v>
      </c>
      <c r="F46" s="11">
        <v>99.5</v>
      </c>
      <c r="G46" s="11">
        <v>107.5</v>
      </c>
      <c r="H46" s="11">
        <v>207</v>
      </c>
      <c r="I46" s="16">
        <f t="shared" si="4"/>
        <v>69</v>
      </c>
      <c r="J46" s="16">
        <f t="shared" si="0"/>
        <v>41.4</v>
      </c>
      <c r="K46" s="16">
        <v>82.4</v>
      </c>
      <c r="L46" s="16">
        <f t="shared" si="1"/>
        <v>32.96</v>
      </c>
      <c r="M46" s="16">
        <f t="shared" si="2"/>
        <v>74.36</v>
      </c>
    </row>
    <row r="47" s="3" customFormat="1" ht="27" customHeight="1" spans="1:13">
      <c r="A47" s="11">
        <v>45</v>
      </c>
      <c r="B47" s="12" t="s">
        <v>129</v>
      </c>
      <c r="C47" s="11" t="s">
        <v>130</v>
      </c>
      <c r="D47" s="13" t="s">
        <v>123</v>
      </c>
      <c r="E47" s="13" t="s">
        <v>124</v>
      </c>
      <c r="F47" s="11">
        <v>105.5</v>
      </c>
      <c r="G47" s="11">
        <v>101.5</v>
      </c>
      <c r="H47" s="11">
        <v>207</v>
      </c>
      <c r="I47" s="16">
        <f t="shared" si="4"/>
        <v>69</v>
      </c>
      <c r="J47" s="16">
        <f t="shared" si="0"/>
        <v>41.4</v>
      </c>
      <c r="K47" s="16">
        <v>81.4</v>
      </c>
      <c r="L47" s="16">
        <f t="shared" si="1"/>
        <v>32.56</v>
      </c>
      <c r="M47" s="16">
        <f t="shared" si="2"/>
        <v>73.96</v>
      </c>
    </row>
    <row r="48" s="3" customFormat="1" ht="27" customHeight="1" spans="1:13">
      <c r="A48" s="11">
        <v>46</v>
      </c>
      <c r="B48" s="12" t="s">
        <v>131</v>
      </c>
      <c r="C48" s="11" t="s">
        <v>132</v>
      </c>
      <c r="D48" s="13" t="s">
        <v>123</v>
      </c>
      <c r="E48" s="13" t="s">
        <v>124</v>
      </c>
      <c r="F48" s="11">
        <v>103</v>
      </c>
      <c r="G48" s="11">
        <v>104</v>
      </c>
      <c r="H48" s="11">
        <v>207</v>
      </c>
      <c r="I48" s="16">
        <f t="shared" si="4"/>
        <v>69</v>
      </c>
      <c r="J48" s="16">
        <f t="shared" si="0"/>
        <v>41.4</v>
      </c>
      <c r="K48" s="16">
        <v>77.4</v>
      </c>
      <c r="L48" s="16">
        <f t="shared" si="1"/>
        <v>30.96</v>
      </c>
      <c r="M48" s="16">
        <f t="shared" si="2"/>
        <v>72.36</v>
      </c>
    </row>
    <row r="49" s="3" customFormat="1" ht="27" customHeight="1" spans="1:13">
      <c r="A49" s="11">
        <v>47</v>
      </c>
      <c r="B49" s="12" t="s">
        <v>133</v>
      </c>
      <c r="C49" s="11" t="s">
        <v>134</v>
      </c>
      <c r="D49" s="13" t="s">
        <v>123</v>
      </c>
      <c r="E49" s="13" t="s">
        <v>124</v>
      </c>
      <c r="F49" s="11">
        <v>111.5</v>
      </c>
      <c r="G49" s="11">
        <v>95.5</v>
      </c>
      <c r="H49" s="11">
        <v>207</v>
      </c>
      <c r="I49" s="16">
        <f t="shared" si="4"/>
        <v>69</v>
      </c>
      <c r="J49" s="16">
        <f t="shared" si="0"/>
        <v>41.4</v>
      </c>
      <c r="K49" s="16">
        <v>76.2</v>
      </c>
      <c r="L49" s="16">
        <f t="shared" si="1"/>
        <v>30.48</v>
      </c>
      <c r="M49" s="16">
        <f t="shared" si="2"/>
        <v>71.88</v>
      </c>
    </row>
    <row r="50" s="3" customFormat="1" ht="27" customHeight="1" spans="1:13">
      <c r="A50" s="11">
        <v>48</v>
      </c>
      <c r="B50" s="12" t="s">
        <v>135</v>
      </c>
      <c r="C50" s="11" t="s">
        <v>136</v>
      </c>
      <c r="D50" s="13" t="s">
        <v>137</v>
      </c>
      <c r="E50" s="13" t="s">
        <v>138</v>
      </c>
      <c r="F50" s="11">
        <v>104.5</v>
      </c>
      <c r="G50" s="11">
        <v>93</v>
      </c>
      <c r="H50" s="11">
        <v>197.5</v>
      </c>
      <c r="I50" s="16">
        <f t="shared" si="4"/>
        <v>65.8333333333333</v>
      </c>
      <c r="J50" s="16">
        <f t="shared" si="0"/>
        <v>39.5</v>
      </c>
      <c r="K50" s="16">
        <v>76</v>
      </c>
      <c r="L50" s="16">
        <f t="shared" si="1"/>
        <v>30.4</v>
      </c>
      <c r="M50" s="16">
        <f t="shared" si="2"/>
        <v>69.9</v>
      </c>
    </row>
    <row r="51" s="3" customFormat="1" ht="27" customHeight="1" spans="1:13">
      <c r="A51" s="11">
        <v>49</v>
      </c>
      <c r="B51" s="12" t="s">
        <v>139</v>
      </c>
      <c r="C51" s="11" t="s">
        <v>140</v>
      </c>
      <c r="D51" s="13" t="s">
        <v>137</v>
      </c>
      <c r="E51" s="13" t="s">
        <v>138</v>
      </c>
      <c r="F51" s="11">
        <v>84.5</v>
      </c>
      <c r="G51" s="11">
        <v>105.5</v>
      </c>
      <c r="H51" s="11">
        <v>190</v>
      </c>
      <c r="I51" s="16">
        <f t="shared" si="4"/>
        <v>63.3333333333333</v>
      </c>
      <c r="J51" s="16">
        <f t="shared" si="0"/>
        <v>38</v>
      </c>
      <c r="K51" s="16">
        <v>79.6</v>
      </c>
      <c r="L51" s="16">
        <f t="shared" si="1"/>
        <v>31.84</v>
      </c>
      <c r="M51" s="16">
        <f t="shared" si="2"/>
        <v>69.84</v>
      </c>
    </row>
    <row r="52" s="3" customFormat="1" ht="27" customHeight="1" spans="1:13">
      <c r="A52" s="11">
        <v>50</v>
      </c>
      <c r="B52" s="11" t="s">
        <v>141</v>
      </c>
      <c r="C52" s="20" t="s">
        <v>142</v>
      </c>
      <c r="D52" s="13" t="s">
        <v>137</v>
      </c>
      <c r="E52" s="13" t="s">
        <v>138</v>
      </c>
      <c r="F52" s="11">
        <v>93</v>
      </c>
      <c r="G52" s="11">
        <v>95</v>
      </c>
      <c r="H52" s="11">
        <v>188</v>
      </c>
      <c r="I52" s="16">
        <f t="shared" si="4"/>
        <v>62.6666666666667</v>
      </c>
      <c r="J52" s="16">
        <f t="shared" si="0"/>
        <v>37.6</v>
      </c>
      <c r="K52" s="16">
        <v>77.6</v>
      </c>
      <c r="L52" s="16">
        <f t="shared" si="1"/>
        <v>31.04</v>
      </c>
      <c r="M52" s="16">
        <f t="shared" si="2"/>
        <v>68.64</v>
      </c>
    </row>
    <row r="53" s="3" customFormat="1" ht="27" customHeight="1" spans="1:13">
      <c r="A53" s="11">
        <v>51</v>
      </c>
      <c r="B53" s="12" t="s">
        <v>143</v>
      </c>
      <c r="C53" s="11" t="s">
        <v>144</v>
      </c>
      <c r="D53" s="13" t="s">
        <v>137</v>
      </c>
      <c r="E53" s="13" t="s">
        <v>145</v>
      </c>
      <c r="F53" s="11">
        <v>93.5</v>
      </c>
      <c r="G53" s="11">
        <v>99</v>
      </c>
      <c r="H53" s="11">
        <v>192.5</v>
      </c>
      <c r="I53" s="16">
        <f t="shared" si="4"/>
        <v>64.1666666666667</v>
      </c>
      <c r="J53" s="16">
        <f t="shared" si="0"/>
        <v>38.5</v>
      </c>
      <c r="K53" s="16">
        <v>77.6</v>
      </c>
      <c r="L53" s="16">
        <f t="shared" si="1"/>
        <v>31.04</v>
      </c>
      <c r="M53" s="16">
        <f t="shared" si="2"/>
        <v>69.54</v>
      </c>
    </row>
    <row r="54" s="3" customFormat="1" ht="27" customHeight="1" spans="1:13">
      <c r="A54" s="11">
        <v>52</v>
      </c>
      <c r="B54" s="12" t="s">
        <v>146</v>
      </c>
      <c r="C54" s="11" t="s">
        <v>147</v>
      </c>
      <c r="D54" s="13" t="s">
        <v>137</v>
      </c>
      <c r="E54" s="13" t="s">
        <v>145</v>
      </c>
      <c r="F54" s="11">
        <v>87</v>
      </c>
      <c r="G54" s="11">
        <v>101</v>
      </c>
      <c r="H54" s="11">
        <v>188</v>
      </c>
      <c r="I54" s="16">
        <f t="shared" si="4"/>
        <v>62.6666666666667</v>
      </c>
      <c r="J54" s="16">
        <f t="shared" si="0"/>
        <v>37.6</v>
      </c>
      <c r="K54" s="16">
        <v>77</v>
      </c>
      <c r="L54" s="16">
        <f t="shared" si="1"/>
        <v>30.8</v>
      </c>
      <c r="M54" s="16">
        <f t="shared" si="2"/>
        <v>68.4</v>
      </c>
    </row>
    <row r="55" s="3" customFormat="1" ht="27" customHeight="1" spans="1:13">
      <c r="A55" s="11">
        <v>53</v>
      </c>
      <c r="B55" s="12" t="s">
        <v>148</v>
      </c>
      <c r="C55" s="11" t="s">
        <v>149</v>
      </c>
      <c r="D55" s="13" t="s">
        <v>137</v>
      </c>
      <c r="E55" s="13" t="s">
        <v>145</v>
      </c>
      <c r="F55" s="11">
        <v>87</v>
      </c>
      <c r="G55" s="11">
        <v>96.5</v>
      </c>
      <c r="H55" s="11">
        <v>183.5</v>
      </c>
      <c r="I55" s="16">
        <f t="shared" si="4"/>
        <v>61.1666666666667</v>
      </c>
      <c r="J55" s="16">
        <f t="shared" si="0"/>
        <v>36.7</v>
      </c>
      <c r="K55" s="16">
        <v>76.4</v>
      </c>
      <c r="L55" s="16">
        <f t="shared" si="1"/>
        <v>30.56</v>
      </c>
      <c r="M55" s="16">
        <f t="shared" si="2"/>
        <v>67.26</v>
      </c>
    </row>
    <row r="56" s="3" customFormat="1" ht="27" customHeight="1" spans="1:13">
      <c r="A56" s="11">
        <v>54</v>
      </c>
      <c r="B56" s="12" t="s">
        <v>150</v>
      </c>
      <c r="C56" s="11" t="s">
        <v>151</v>
      </c>
      <c r="D56" s="13" t="s">
        <v>152</v>
      </c>
      <c r="E56" s="13" t="s">
        <v>153</v>
      </c>
      <c r="F56" s="11">
        <v>104.5</v>
      </c>
      <c r="G56" s="11">
        <v>98</v>
      </c>
      <c r="H56" s="11">
        <v>202.5</v>
      </c>
      <c r="I56" s="16">
        <f t="shared" si="4"/>
        <v>67.5</v>
      </c>
      <c r="J56" s="16">
        <f t="shared" si="0"/>
        <v>40.5</v>
      </c>
      <c r="K56" s="16">
        <v>81.6</v>
      </c>
      <c r="L56" s="16">
        <f t="shared" si="1"/>
        <v>32.64</v>
      </c>
      <c r="M56" s="16">
        <f t="shared" si="2"/>
        <v>73.14</v>
      </c>
    </row>
    <row r="57" s="3" customFormat="1" ht="27" customHeight="1" spans="1:13">
      <c r="A57" s="11">
        <v>55</v>
      </c>
      <c r="B57" s="12" t="s">
        <v>154</v>
      </c>
      <c r="C57" s="11" t="s">
        <v>155</v>
      </c>
      <c r="D57" s="13" t="s">
        <v>152</v>
      </c>
      <c r="E57" s="13" t="s">
        <v>153</v>
      </c>
      <c r="F57" s="11">
        <v>104</v>
      </c>
      <c r="G57" s="11">
        <v>90</v>
      </c>
      <c r="H57" s="11">
        <v>194</v>
      </c>
      <c r="I57" s="16">
        <f t="shared" si="4"/>
        <v>64.6666666666667</v>
      </c>
      <c r="J57" s="16">
        <f t="shared" si="0"/>
        <v>38.8</v>
      </c>
      <c r="K57" s="16">
        <v>84.2</v>
      </c>
      <c r="L57" s="16">
        <f t="shared" si="1"/>
        <v>33.68</v>
      </c>
      <c r="M57" s="16">
        <f t="shared" si="2"/>
        <v>72.48</v>
      </c>
    </row>
    <row r="58" s="3" customFormat="1" ht="27" customHeight="1" spans="1:13">
      <c r="A58" s="11">
        <v>56</v>
      </c>
      <c r="B58" s="12" t="s">
        <v>156</v>
      </c>
      <c r="C58" s="11" t="s">
        <v>157</v>
      </c>
      <c r="D58" s="13" t="s">
        <v>152</v>
      </c>
      <c r="E58" s="13" t="s">
        <v>153</v>
      </c>
      <c r="F58" s="11">
        <v>113</v>
      </c>
      <c r="G58" s="11">
        <v>81</v>
      </c>
      <c r="H58" s="11">
        <v>194</v>
      </c>
      <c r="I58" s="16">
        <f t="shared" si="4"/>
        <v>64.6666666666667</v>
      </c>
      <c r="J58" s="16">
        <f t="shared" si="0"/>
        <v>38.8</v>
      </c>
      <c r="K58" s="16">
        <v>80</v>
      </c>
      <c r="L58" s="16">
        <f t="shared" si="1"/>
        <v>32</v>
      </c>
      <c r="M58" s="16">
        <f t="shared" si="2"/>
        <v>70.8</v>
      </c>
    </row>
    <row r="59" s="3" customFormat="1" ht="27" customHeight="1" spans="1:13">
      <c r="A59" s="11">
        <v>57</v>
      </c>
      <c r="B59" s="12" t="s">
        <v>158</v>
      </c>
      <c r="C59" s="11" t="s">
        <v>159</v>
      </c>
      <c r="D59" s="13" t="s">
        <v>160</v>
      </c>
      <c r="E59" s="13" t="s">
        <v>161</v>
      </c>
      <c r="F59" s="11">
        <v>96</v>
      </c>
      <c r="G59" s="11">
        <v>103</v>
      </c>
      <c r="H59" s="11">
        <v>199</v>
      </c>
      <c r="I59" s="16">
        <f t="shared" si="4"/>
        <v>66.3333333333333</v>
      </c>
      <c r="J59" s="16">
        <f t="shared" si="0"/>
        <v>39.8</v>
      </c>
      <c r="K59" s="16">
        <v>80</v>
      </c>
      <c r="L59" s="16">
        <f t="shared" si="1"/>
        <v>32</v>
      </c>
      <c r="M59" s="16">
        <f t="shared" si="2"/>
        <v>71.8</v>
      </c>
    </row>
    <row r="60" s="3" customFormat="1" ht="27" customHeight="1" spans="1:13">
      <c r="A60" s="11">
        <v>58</v>
      </c>
      <c r="B60" s="12" t="s">
        <v>162</v>
      </c>
      <c r="C60" s="11" t="s">
        <v>163</v>
      </c>
      <c r="D60" s="13" t="s">
        <v>160</v>
      </c>
      <c r="E60" s="13" t="s">
        <v>161</v>
      </c>
      <c r="F60" s="11">
        <v>92</v>
      </c>
      <c r="G60" s="11">
        <v>93.5</v>
      </c>
      <c r="H60" s="11">
        <v>185.5</v>
      </c>
      <c r="I60" s="16">
        <f t="shared" si="4"/>
        <v>61.8333333333333</v>
      </c>
      <c r="J60" s="16">
        <f t="shared" si="0"/>
        <v>37.1</v>
      </c>
      <c r="K60" s="16">
        <v>76</v>
      </c>
      <c r="L60" s="16">
        <f t="shared" si="1"/>
        <v>30.4</v>
      </c>
      <c r="M60" s="16">
        <f t="shared" si="2"/>
        <v>67.5</v>
      </c>
    </row>
    <row r="61" s="3" customFormat="1" ht="27" customHeight="1" spans="1:13">
      <c r="A61" s="11">
        <v>59</v>
      </c>
      <c r="B61" s="12" t="s">
        <v>164</v>
      </c>
      <c r="C61" s="11" t="s">
        <v>165</v>
      </c>
      <c r="D61" s="13" t="s">
        <v>160</v>
      </c>
      <c r="E61" s="13" t="s">
        <v>161</v>
      </c>
      <c r="F61" s="11">
        <v>84</v>
      </c>
      <c r="G61" s="11">
        <v>88</v>
      </c>
      <c r="H61" s="11">
        <v>172</v>
      </c>
      <c r="I61" s="16">
        <f t="shared" si="4"/>
        <v>57.3333333333333</v>
      </c>
      <c r="J61" s="16">
        <f t="shared" si="0"/>
        <v>34.4</v>
      </c>
      <c r="K61" s="16" t="s">
        <v>166</v>
      </c>
      <c r="L61" s="16">
        <v>0</v>
      </c>
      <c r="M61" s="16">
        <f t="shared" si="2"/>
        <v>34.4</v>
      </c>
    </row>
    <row r="62" s="3" customFormat="1" ht="27" customHeight="1" spans="1:13">
      <c r="A62" s="11">
        <v>60</v>
      </c>
      <c r="B62" s="12" t="s">
        <v>167</v>
      </c>
      <c r="C62" s="11" t="s">
        <v>168</v>
      </c>
      <c r="D62" s="13" t="s">
        <v>169</v>
      </c>
      <c r="E62" s="13" t="s">
        <v>170</v>
      </c>
      <c r="F62" s="11">
        <v>82.5</v>
      </c>
      <c r="G62" s="11">
        <v>105.5</v>
      </c>
      <c r="H62" s="11">
        <v>188</v>
      </c>
      <c r="I62" s="16">
        <f t="shared" si="4"/>
        <v>62.6666666666667</v>
      </c>
      <c r="J62" s="16">
        <f t="shared" si="0"/>
        <v>37.6</v>
      </c>
      <c r="K62" s="16">
        <v>80</v>
      </c>
      <c r="L62" s="16">
        <f>ROUND(K62*0.4,2)</f>
        <v>32</v>
      </c>
      <c r="M62" s="16">
        <f t="shared" si="2"/>
        <v>69.6</v>
      </c>
    </row>
    <row r="63" s="3" customFormat="1" ht="27" customHeight="1" spans="1:13">
      <c r="A63" s="11">
        <v>61</v>
      </c>
      <c r="B63" s="12" t="s">
        <v>171</v>
      </c>
      <c r="C63" s="11" t="s">
        <v>172</v>
      </c>
      <c r="D63" s="13" t="s">
        <v>169</v>
      </c>
      <c r="E63" s="13" t="s">
        <v>170</v>
      </c>
      <c r="F63" s="11">
        <v>88</v>
      </c>
      <c r="G63" s="11">
        <v>94.5</v>
      </c>
      <c r="H63" s="11">
        <v>182.5</v>
      </c>
      <c r="I63" s="16">
        <f t="shared" si="4"/>
        <v>60.8333333333333</v>
      </c>
      <c r="J63" s="16">
        <f t="shared" si="0"/>
        <v>36.5</v>
      </c>
      <c r="K63" s="16">
        <v>81.2</v>
      </c>
      <c r="L63" s="16">
        <f>ROUND(K63*0.4,2)</f>
        <v>32.48</v>
      </c>
      <c r="M63" s="16">
        <f t="shared" si="2"/>
        <v>68.98</v>
      </c>
    </row>
    <row r="64" s="3" customFormat="1" ht="27" customHeight="1" spans="1:13">
      <c r="A64" s="11">
        <v>62</v>
      </c>
      <c r="B64" s="12" t="s">
        <v>173</v>
      </c>
      <c r="C64" s="11" t="s">
        <v>174</v>
      </c>
      <c r="D64" s="13" t="s">
        <v>169</v>
      </c>
      <c r="E64" s="13" t="s">
        <v>170</v>
      </c>
      <c r="F64" s="11">
        <v>103.5</v>
      </c>
      <c r="G64" s="11">
        <v>78.5</v>
      </c>
      <c r="H64" s="11">
        <v>182</v>
      </c>
      <c r="I64" s="16">
        <f t="shared" si="4"/>
        <v>60.6666666666667</v>
      </c>
      <c r="J64" s="16">
        <f t="shared" si="0"/>
        <v>36.4</v>
      </c>
      <c r="K64" s="16">
        <v>79.4</v>
      </c>
      <c r="L64" s="16">
        <f>ROUND(K64*0.4,2)</f>
        <v>31.76</v>
      </c>
      <c r="M64" s="16">
        <f t="shared" si="2"/>
        <v>68.16</v>
      </c>
    </row>
    <row r="65" s="3" customFormat="1" ht="27" customHeight="1" spans="1:13">
      <c r="A65" s="11">
        <v>63</v>
      </c>
      <c r="B65" s="12" t="s">
        <v>175</v>
      </c>
      <c r="C65" s="11" t="s">
        <v>176</v>
      </c>
      <c r="D65" s="13" t="s">
        <v>169</v>
      </c>
      <c r="E65" s="13" t="s">
        <v>177</v>
      </c>
      <c r="F65" s="11">
        <v>94.5</v>
      </c>
      <c r="G65" s="11">
        <v>92</v>
      </c>
      <c r="H65" s="11">
        <v>186.5</v>
      </c>
      <c r="I65" s="16">
        <f t="shared" si="4"/>
        <v>62.1666666666667</v>
      </c>
      <c r="J65" s="16">
        <f t="shared" si="0"/>
        <v>37.3</v>
      </c>
      <c r="K65" s="16">
        <v>78.4</v>
      </c>
      <c r="L65" s="16">
        <f>ROUND(K65*0.4,2)</f>
        <v>31.36</v>
      </c>
      <c r="M65" s="16">
        <f t="shared" si="2"/>
        <v>68.66</v>
      </c>
    </row>
    <row r="66" s="3" customFormat="1" ht="27" customHeight="1" spans="1:13">
      <c r="A66" s="11">
        <v>64</v>
      </c>
      <c r="B66" s="12" t="s">
        <v>178</v>
      </c>
      <c r="C66" s="11" t="s">
        <v>179</v>
      </c>
      <c r="D66" s="13" t="s">
        <v>169</v>
      </c>
      <c r="E66" s="13" t="s">
        <v>177</v>
      </c>
      <c r="F66" s="11">
        <v>94</v>
      </c>
      <c r="G66" s="11">
        <v>95</v>
      </c>
      <c r="H66" s="11">
        <v>189</v>
      </c>
      <c r="I66" s="16">
        <f t="shared" si="4"/>
        <v>63</v>
      </c>
      <c r="J66" s="16">
        <f t="shared" si="0"/>
        <v>37.8</v>
      </c>
      <c r="K66" s="16">
        <v>73.2</v>
      </c>
      <c r="L66" s="16">
        <f>ROUND(K66*0.4,2)</f>
        <v>29.28</v>
      </c>
      <c r="M66" s="16">
        <f t="shared" si="2"/>
        <v>67.08</v>
      </c>
    </row>
    <row r="67" s="3" customFormat="1" ht="27" customHeight="1" spans="1:13">
      <c r="A67" s="11">
        <v>65</v>
      </c>
      <c r="B67" s="12" t="s">
        <v>180</v>
      </c>
      <c r="C67" s="11" t="s">
        <v>181</v>
      </c>
      <c r="D67" s="13" t="s">
        <v>169</v>
      </c>
      <c r="E67" s="13" t="s">
        <v>177</v>
      </c>
      <c r="F67" s="11">
        <v>103</v>
      </c>
      <c r="G67" s="11">
        <v>92.5</v>
      </c>
      <c r="H67" s="11">
        <v>195.5</v>
      </c>
      <c r="I67" s="16">
        <f t="shared" si="4"/>
        <v>65.1666666666667</v>
      </c>
      <c r="J67" s="16">
        <f t="shared" ref="J67:J130" si="5">ROUND(H67/3*0.6,2)</f>
        <v>39.1</v>
      </c>
      <c r="K67" s="16" t="s">
        <v>166</v>
      </c>
      <c r="L67" s="16">
        <v>0</v>
      </c>
      <c r="M67" s="16">
        <f t="shared" ref="M67:M130" si="6">J67+L67</f>
        <v>39.1</v>
      </c>
    </row>
    <row r="68" s="3" customFormat="1" ht="27" customHeight="1" spans="1:13">
      <c r="A68" s="11">
        <v>66</v>
      </c>
      <c r="B68" s="12" t="s">
        <v>182</v>
      </c>
      <c r="C68" s="11" t="s">
        <v>183</v>
      </c>
      <c r="D68" s="13" t="s">
        <v>184</v>
      </c>
      <c r="E68" s="13" t="s">
        <v>185</v>
      </c>
      <c r="F68" s="11">
        <v>69</v>
      </c>
      <c r="G68" s="11">
        <v>68.5</v>
      </c>
      <c r="H68" s="11">
        <v>137.5</v>
      </c>
      <c r="I68" s="16">
        <f t="shared" ref="I68:I99" si="7">H68/3</f>
        <v>45.8333333333333</v>
      </c>
      <c r="J68" s="16">
        <f t="shared" si="5"/>
        <v>27.5</v>
      </c>
      <c r="K68" s="16">
        <v>74.4</v>
      </c>
      <c r="L68" s="16">
        <f t="shared" ref="L68:L73" si="8">ROUND(K68*0.4,2)</f>
        <v>29.76</v>
      </c>
      <c r="M68" s="16">
        <f t="shared" si="6"/>
        <v>57.26</v>
      </c>
    </row>
    <row r="69" s="3" customFormat="1" ht="27" customHeight="1" spans="1:13">
      <c r="A69" s="11">
        <v>67</v>
      </c>
      <c r="B69" s="12" t="s">
        <v>186</v>
      </c>
      <c r="C69" s="11" t="s">
        <v>187</v>
      </c>
      <c r="D69" s="13" t="s">
        <v>188</v>
      </c>
      <c r="E69" s="13" t="s">
        <v>189</v>
      </c>
      <c r="F69" s="11">
        <v>112</v>
      </c>
      <c r="G69" s="11">
        <v>96.5</v>
      </c>
      <c r="H69" s="11">
        <v>208.5</v>
      </c>
      <c r="I69" s="16">
        <f t="shared" si="7"/>
        <v>69.5</v>
      </c>
      <c r="J69" s="16">
        <f t="shared" si="5"/>
        <v>41.7</v>
      </c>
      <c r="K69" s="16">
        <v>82.2</v>
      </c>
      <c r="L69" s="16">
        <f t="shared" si="8"/>
        <v>32.88</v>
      </c>
      <c r="M69" s="16">
        <f t="shared" si="6"/>
        <v>74.58</v>
      </c>
    </row>
    <row r="70" s="3" customFormat="1" ht="27" customHeight="1" spans="1:13">
      <c r="A70" s="11">
        <v>68</v>
      </c>
      <c r="B70" s="12" t="s">
        <v>190</v>
      </c>
      <c r="C70" s="11" t="s">
        <v>191</v>
      </c>
      <c r="D70" s="13" t="s">
        <v>188</v>
      </c>
      <c r="E70" s="13" t="s">
        <v>189</v>
      </c>
      <c r="F70" s="11">
        <v>118</v>
      </c>
      <c r="G70" s="11">
        <v>94.5</v>
      </c>
      <c r="H70" s="11">
        <v>212.5</v>
      </c>
      <c r="I70" s="16">
        <f t="shared" si="7"/>
        <v>70.8333333333333</v>
      </c>
      <c r="J70" s="16">
        <f t="shared" si="5"/>
        <v>42.5</v>
      </c>
      <c r="K70" s="16">
        <v>79</v>
      </c>
      <c r="L70" s="16">
        <f t="shared" si="8"/>
        <v>31.6</v>
      </c>
      <c r="M70" s="16">
        <f t="shared" si="6"/>
        <v>74.1</v>
      </c>
    </row>
    <row r="71" s="3" customFormat="1" ht="27" customHeight="1" spans="1:13">
      <c r="A71" s="11">
        <v>69</v>
      </c>
      <c r="B71" s="12" t="s">
        <v>192</v>
      </c>
      <c r="C71" s="11" t="s">
        <v>193</v>
      </c>
      <c r="D71" s="13" t="s">
        <v>188</v>
      </c>
      <c r="E71" s="13" t="s">
        <v>189</v>
      </c>
      <c r="F71" s="11">
        <v>113</v>
      </c>
      <c r="G71" s="11">
        <v>93</v>
      </c>
      <c r="H71" s="11">
        <v>206</v>
      </c>
      <c r="I71" s="16">
        <f t="shared" si="7"/>
        <v>68.6666666666667</v>
      </c>
      <c r="J71" s="16">
        <f t="shared" si="5"/>
        <v>41.2</v>
      </c>
      <c r="K71" s="16">
        <v>81.8</v>
      </c>
      <c r="L71" s="16">
        <f t="shared" si="8"/>
        <v>32.72</v>
      </c>
      <c r="M71" s="16">
        <f t="shared" si="6"/>
        <v>73.92</v>
      </c>
    </row>
    <row r="72" s="3" customFormat="1" ht="27" customHeight="1" spans="1:13">
      <c r="A72" s="11">
        <v>70</v>
      </c>
      <c r="B72" s="12" t="s">
        <v>194</v>
      </c>
      <c r="C72" s="11" t="s">
        <v>195</v>
      </c>
      <c r="D72" s="13" t="s">
        <v>196</v>
      </c>
      <c r="E72" s="13" t="s">
        <v>197</v>
      </c>
      <c r="F72" s="11">
        <v>77.5</v>
      </c>
      <c r="G72" s="11">
        <v>86</v>
      </c>
      <c r="H72" s="11">
        <v>163.5</v>
      </c>
      <c r="I72" s="16">
        <f t="shared" si="7"/>
        <v>54.5</v>
      </c>
      <c r="J72" s="16">
        <f t="shared" si="5"/>
        <v>32.7</v>
      </c>
      <c r="K72" s="16">
        <v>79</v>
      </c>
      <c r="L72" s="16">
        <f t="shared" si="8"/>
        <v>31.6</v>
      </c>
      <c r="M72" s="16">
        <f t="shared" si="6"/>
        <v>64.3</v>
      </c>
    </row>
    <row r="73" s="3" customFormat="1" ht="27" customHeight="1" spans="1:13">
      <c r="A73" s="11">
        <v>71</v>
      </c>
      <c r="B73" s="12" t="s">
        <v>198</v>
      </c>
      <c r="C73" s="11" t="s">
        <v>199</v>
      </c>
      <c r="D73" s="13" t="s">
        <v>196</v>
      </c>
      <c r="E73" s="13" t="s">
        <v>197</v>
      </c>
      <c r="F73" s="11">
        <v>52.5</v>
      </c>
      <c r="G73" s="11">
        <v>83.5</v>
      </c>
      <c r="H73" s="11">
        <v>136</v>
      </c>
      <c r="I73" s="16">
        <f t="shared" si="7"/>
        <v>45.3333333333333</v>
      </c>
      <c r="J73" s="16">
        <f t="shared" si="5"/>
        <v>27.2</v>
      </c>
      <c r="K73" s="16">
        <v>77.6</v>
      </c>
      <c r="L73" s="16">
        <f t="shared" si="8"/>
        <v>31.04</v>
      </c>
      <c r="M73" s="16">
        <f t="shared" si="6"/>
        <v>58.24</v>
      </c>
    </row>
    <row r="74" s="3" customFormat="1" ht="27" customHeight="1" spans="1:13">
      <c r="A74" s="11">
        <v>72</v>
      </c>
      <c r="B74" s="12" t="s">
        <v>200</v>
      </c>
      <c r="C74" s="11" t="s">
        <v>201</v>
      </c>
      <c r="D74" s="13" t="s">
        <v>196</v>
      </c>
      <c r="E74" s="13" t="s">
        <v>197</v>
      </c>
      <c r="F74" s="11">
        <v>78</v>
      </c>
      <c r="G74" s="11">
        <v>74.5</v>
      </c>
      <c r="H74" s="11">
        <v>152.5</v>
      </c>
      <c r="I74" s="16">
        <f t="shared" si="7"/>
        <v>50.8333333333333</v>
      </c>
      <c r="J74" s="16">
        <f t="shared" si="5"/>
        <v>30.5</v>
      </c>
      <c r="K74" s="16" t="s">
        <v>166</v>
      </c>
      <c r="L74" s="16">
        <v>0</v>
      </c>
      <c r="M74" s="16">
        <f t="shared" si="6"/>
        <v>30.5</v>
      </c>
    </row>
    <row r="75" s="3" customFormat="1" ht="27" customHeight="1" spans="1:13">
      <c r="A75" s="11">
        <v>73</v>
      </c>
      <c r="B75" s="12" t="s">
        <v>202</v>
      </c>
      <c r="C75" s="11" t="s">
        <v>203</v>
      </c>
      <c r="D75" s="13" t="s">
        <v>204</v>
      </c>
      <c r="E75" s="13" t="s">
        <v>205</v>
      </c>
      <c r="F75" s="11">
        <v>114.5</v>
      </c>
      <c r="G75" s="11">
        <v>106.5</v>
      </c>
      <c r="H75" s="11">
        <v>221</v>
      </c>
      <c r="I75" s="16">
        <f t="shared" si="7"/>
        <v>73.6666666666667</v>
      </c>
      <c r="J75" s="16">
        <f t="shared" si="5"/>
        <v>44.2</v>
      </c>
      <c r="K75" s="16">
        <v>78</v>
      </c>
      <c r="L75" s="16">
        <f>ROUND(K75*0.4,2)</f>
        <v>31.2</v>
      </c>
      <c r="M75" s="16">
        <f t="shared" si="6"/>
        <v>75.4</v>
      </c>
    </row>
    <row r="76" s="3" customFormat="1" ht="27" customHeight="1" spans="1:13">
      <c r="A76" s="11">
        <v>74</v>
      </c>
      <c r="B76" s="12" t="s">
        <v>206</v>
      </c>
      <c r="C76" s="11" t="s">
        <v>207</v>
      </c>
      <c r="D76" s="13" t="s">
        <v>204</v>
      </c>
      <c r="E76" s="13" t="s">
        <v>205</v>
      </c>
      <c r="F76" s="11">
        <v>115</v>
      </c>
      <c r="G76" s="11">
        <v>93</v>
      </c>
      <c r="H76" s="11">
        <v>208</v>
      </c>
      <c r="I76" s="16">
        <f t="shared" si="7"/>
        <v>69.3333333333333</v>
      </c>
      <c r="J76" s="16">
        <f t="shared" si="5"/>
        <v>41.6</v>
      </c>
      <c r="K76" s="16">
        <v>82.6</v>
      </c>
      <c r="L76" s="16">
        <f>ROUND(K76*0.4,2)</f>
        <v>33.04</v>
      </c>
      <c r="M76" s="16">
        <f t="shared" si="6"/>
        <v>74.64</v>
      </c>
    </row>
    <row r="77" s="3" customFormat="1" ht="27" customHeight="1" spans="1:13">
      <c r="A77" s="11">
        <v>75</v>
      </c>
      <c r="B77" s="12" t="s">
        <v>208</v>
      </c>
      <c r="C77" s="11" t="s">
        <v>209</v>
      </c>
      <c r="D77" s="13" t="s">
        <v>204</v>
      </c>
      <c r="E77" s="13" t="s">
        <v>205</v>
      </c>
      <c r="F77" s="11">
        <v>119.5</v>
      </c>
      <c r="G77" s="11">
        <v>90</v>
      </c>
      <c r="H77" s="11">
        <v>209.5</v>
      </c>
      <c r="I77" s="16">
        <f t="shared" si="7"/>
        <v>69.8333333333333</v>
      </c>
      <c r="J77" s="16">
        <f t="shared" si="5"/>
        <v>41.9</v>
      </c>
      <c r="K77" s="16">
        <v>78.4</v>
      </c>
      <c r="L77" s="16">
        <f>ROUND(K77*0.4,2)</f>
        <v>31.36</v>
      </c>
      <c r="M77" s="16">
        <f t="shared" si="6"/>
        <v>73.26</v>
      </c>
    </row>
    <row r="78" s="3" customFormat="1" ht="27" customHeight="1" spans="1:13">
      <c r="A78" s="11">
        <v>76</v>
      </c>
      <c r="B78" s="12" t="s">
        <v>210</v>
      </c>
      <c r="C78" s="11" t="s">
        <v>211</v>
      </c>
      <c r="D78" s="13" t="s">
        <v>212</v>
      </c>
      <c r="E78" s="13" t="s">
        <v>213</v>
      </c>
      <c r="F78" s="11">
        <v>86</v>
      </c>
      <c r="G78" s="11">
        <v>99.5</v>
      </c>
      <c r="H78" s="11">
        <v>185.5</v>
      </c>
      <c r="I78" s="16">
        <f t="shared" si="7"/>
        <v>61.8333333333333</v>
      </c>
      <c r="J78" s="16">
        <f t="shared" si="5"/>
        <v>37.1</v>
      </c>
      <c r="K78" s="16">
        <v>78.4</v>
      </c>
      <c r="L78" s="16">
        <f>ROUND(K78*0.4,2)</f>
        <v>31.36</v>
      </c>
      <c r="M78" s="16">
        <f t="shared" si="6"/>
        <v>68.46</v>
      </c>
    </row>
    <row r="79" s="3" customFormat="1" ht="27" customHeight="1" spans="1:13">
      <c r="A79" s="11">
        <v>77</v>
      </c>
      <c r="B79" s="12" t="s">
        <v>214</v>
      </c>
      <c r="C79" s="11" t="s">
        <v>215</v>
      </c>
      <c r="D79" s="13" t="s">
        <v>212</v>
      </c>
      <c r="E79" s="13" t="s">
        <v>213</v>
      </c>
      <c r="F79" s="11">
        <v>71.5</v>
      </c>
      <c r="G79" s="11">
        <v>92</v>
      </c>
      <c r="H79" s="11">
        <v>163.5</v>
      </c>
      <c r="I79" s="16">
        <f t="shared" si="7"/>
        <v>54.5</v>
      </c>
      <c r="J79" s="16">
        <f t="shared" si="5"/>
        <v>32.7</v>
      </c>
      <c r="K79" s="16">
        <v>79.8</v>
      </c>
      <c r="L79" s="16">
        <f>ROUND(K79*0.4,2)</f>
        <v>31.92</v>
      </c>
      <c r="M79" s="16">
        <f t="shared" si="6"/>
        <v>64.62</v>
      </c>
    </row>
    <row r="80" s="3" customFormat="1" ht="27" customHeight="1" spans="1:13">
      <c r="A80" s="11">
        <v>78</v>
      </c>
      <c r="B80" s="12" t="s">
        <v>216</v>
      </c>
      <c r="C80" s="11" t="s">
        <v>217</v>
      </c>
      <c r="D80" s="13" t="s">
        <v>212</v>
      </c>
      <c r="E80" s="13" t="s">
        <v>213</v>
      </c>
      <c r="F80" s="11">
        <v>79.5</v>
      </c>
      <c r="G80" s="11">
        <v>85</v>
      </c>
      <c r="H80" s="11">
        <v>164.5</v>
      </c>
      <c r="I80" s="16">
        <f t="shared" si="7"/>
        <v>54.8333333333333</v>
      </c>
      <c r="J80" s="16">
        <f t="shared" si="5"/>
        <v>32.9</v>
      </c>
      <c r="K80" s="16" t="s">
        <v>166</v>
      </c>
      <c r="L80" s="16">
        <v>0</v>
      </c>
      <c r="M80" s="16">
        <f t="shared" si="6"/>
        <v>32.9</v>
      </c>
    </row>
    <row r="81" s="3" customFormat="1" ht="27" customHeight="1" spans="1:13">
      <c r="A81" s="11">
        <v>79</v>
      </c>
      <c r="B81" s="12" t="s">
        <v>218</v>
      </c>
      <c r="C81" s="11" t="s">
        <v>219</v>
      </c>
      <c r="D81" s="13" t="s">
        <v>220</v>
      </c>
      <c r="E81" s="13" t="s">
        <v>221</v>
      </c>
      <c r="F81" s="11">
        <v>82</v>
      </c>
      <c r="G81" s="11">
        <v>78.5</v>
      </c>
      <c r="H81" s="11">
        <v>160.5</v>
      </c>
      <c r="I81" s="16">
        <f t="shared" si="7"/>
        <v>53.5</v>
      </c>
      <c r="J81" s="16">
        <f t="shared" si="5"/>
        <v>32.1</v>
      </c>
      <c r="K81" s="16">
        <v>77.6</v>
      </c>
      <c r="L81" s="16">
        <f t="shared" ref="L81:L97" si="9">ROUND(K81*0.4,2)</f>
        <v>31.04</v>
      </c>
      <c r="M81" s="16">
        <f t="shared" si="6"/>
        <v>63.14</v>
      </c>
    </row>
    <row r="82" s="3" customFormat="1" ht="27" customHeight="1" spans="1:13">
      <c r="A82" s="11">
        <v>80</v>
      </c>
      <c r="B82" s="12" t="s">
        <v>222</v>
      </c>
      <c r="C82" s="11" t="s">
        <v>223</v>
      </c>
      <c r="D82" s="13" t="s">
        <v>220</v>
      </c>
      <c r="E82" s="13" t="s">
        <v>221</v>
      </c>
      <c r="F82" s="11">
        <v>64</v>
      </c>
      <c r="G82" s="11">
        <v>66.5</v>
      </c>
      <c r="H82" s="11">
        <v>130.5</v>
      </c>
      <c r="I82" s="16">
        <f t="shared" si="7"/>
        <v>43.5</v>
      </c>
      <c r="J82" s="16">
        <f t="shared" si="5"/>
        <v>26.1</v>
      </c>
      <c r="K82" s="16">
        <v>71.6</v>
      </c>
      <c r="L82" s="16">
        <f t="shared" si="9"/>
        <v>28.64</v>
      </c>
      <c r="M82" s="16">
        <f t="shared" si="6"/>
        <v>54.74</v>
      </c>
    </row>
    <row r="83" s="3" customFormat="1" ht="27" customHeight="1" spans="1:13">
      <c r="A83" s="11">
        <v>81</v>
      </c>
      <c r="B83" s="12" t="s">
        <v>224</v>
      </c>
      <c r="C83" s="20" t="s">
        <v>225</v>
      </c>
      <c r="D83" s="13" t="s">
        <v>220</v>
      </c>
      <c r="E83" s="13" t="s">
        <v>221</v>
      </c>
      <c r="F83" s="11">
        <v>58.5</v>
      </c>
      <c r="G83" s="11">
        <v>82.5</v>
      </c>
      <c r="H83" s="11">
        <v>141</v>
      </c>
      <c r="I83" s="16">
        <f t="shared" si="7"/>
        <v>47</v>
      </c>
      <c r="J83" s="16">
        <f t="shared" si="5"/>
        <v>28.2</v>
      </c>
      <c r="K83" s="16">
        <v>65</v>
      </c>
      <c r="L83" s="16">
        <f t="shared" si="9"/>
        <v>26</v>
      </c>
      <c r="M83" s="16">
        <f t="shared" si="6"/>
        <v>54.2</v>
      </c>
    </row>
    <row r="84" s="3" customFormat="1" ht="27" customHeight="1" spans="1:13">
      <c r="A84" s="11">
        <v>82</v>
      </c>
      <c r="B84" s="12" t="s">
        <v>226</v>
      </c>
      <c r="C84" s="11" t="s">
        <v>227</v>
      </c>
      <c r="D84" s="13" t="s">
        <v>220</v>
      </c>
      <c r="E84" s="13" t="s">
        <v>228</v>
      </c>
      <c r="F84" s="11">
        <v>86</v>
      </c>
      <c r="G84" s="11">
        <v>85.5</v>
      </c>
      <c r="H84" s="11">
        <v>171.5</v>
      </c>
      <c r="I84" s="16">
        <f t="shared" si="7"/>
        <v>57.1666666666667</v>
      </c>
      <c r="J84" s="16">
        <f t="shared" si="5"/>
        <v>34.3</v>
      </c>
      <c r="K84" s="16">
        <v>74</v>
      </c>
      <c r="L84" s="16">
        <f t="shared" si="9"/>
        <v>29.6</v>
      </c>
      <c r="M84" s="16">
        <f t="shared" si="6"/>
        <v>63.9</v>
      </c>
    </row>
    <row r="85" s="3" customFormat="1" ht="27" customHeight="1" spans="1:13">
      <c r="A85" s="11">
        <v>83</v>
      </c>
      <c r="B85" s="12" t="s">
        <v>229</v>
      </c>
      <c r="C85" s="11" t="s">
        <v>230</v>
      </c>
      <c r="D85" s="13" t="s">
        <v>220</v>
      </c>
      <c r="E85" s="13" t="s">
        <v>228</v>
      </c>
      <c r="F85" s="11">
        <v>65</v>
      </c>
      <c r="G85" s="11">
        <v>89</v>
      </c>
      <c r="H85" s="11">
        <v>154</v>
      </c>
      <c r="I85" s="16">
        <f t="shared" si="7"/>
        <v>51.3333333333333</v>
      </c>
      <c r="J85" s="16">
        <f t="shared" si="5"/>
        <v>30.8</v>
      </c>
      <c r="K85" s="16">
        <v>80.6</v>
      </c>
      <c r="L85" s="16">
        <f t="shared" si="9"/>
        <v>32.24</v>
      </c>
      <c r="M85" s="16">
        <f t="shared" si="6"/>
        <v>63.04</v>
      </c>
    </row>
    <row r="86" s="3" customFormat="1" ht="27" customHeight="1" spans="1:13">
      <c r="A86" s="11">
        <v>84</v>
      </c>
      <c r="B86" s="11" t="s">
        <v>231</v>
      </c>
      <c r="C86" s="20" t="s">
        <v>232</v>
      </c>
      <c r="D86" s="13" t="s">
        <v>220</v>
      </c>
      <c r="E86" s="13" t="s">
        <v>228</v>
      </c>
      <c r="F86" s="11">
        <v>67.5</v>
      </c>
      <c r="G86" s="11">
        <v>79.5</v>
      </c>
      <c r="H86" s="11">
        <v>147</v>
      </c>
      <c r="I86" s="16">
        <f t="shared" si="7"/>
        <v>49</v>
      </c>
      <c r="J86" s="16">
        <f t="shared" si="5"/>
        <v>29.4</v>
      </c>
      <c r="K86" s="16">
        <v>68.8</v>
      </c>
      <c r="L86" s="16">
        <f t="shared" si="9"/>
        <v>27.52</v>
      </c>
      <c r="M86" s="16">
        <f t="shared" si="6"/>
        <v>56.92</v>
      </c>
    </row>
    <row r="87" s="3" customFormat="1" ht="27" customHeight="1" spans="1:13">
      <c r="A87" s="11">
        <v>85</v>
      </c>
      <c r="B87" s="12" t="s">
        <v>233</v>
      </c>
      <c r="C87" s="11" t="s">
        <v>234</v>
      </c>
      <c r="D87" s="13" t="s">
        <v>235</v>
      </c>
      <c r="E87" s="13" t="s">
        <v>236</v>
      </c>
      <c r="F87" s="11">
        <v>114.5</v>
      </c>
      <c r="G87" s="11">
        <v>95.5</v>
      </c>
      <c r="H87" s="11">
        <v>210</v>
      </c>
      <c r="I87" s="16">
        <f t="shared" si="7"/>
        <v>70</v>
      </c>
      <c r="J87" s="16">
        <f t="shared" si="5"/>
        <v>42</v>
      </c>
      <c r="K87" s="16">
        <v>81.4</v>
      </c>
      <c r="L87" s="16">
        <f t="shared" si="9"/>
        <v>32.56</v>
      </c>
      <c r="M87" s="16">
        <f t="shared" si="6"/>
        <v>74.56</v>
      </c>
    </row>
    <row r="88" s="3" customFormat="1" ht="27" customHeight="1" spans="1:13">
      <c r="A88" s="11">
        <v>86</v>
      </c>
      <c r="B88" s="12" t="s">
        <v>237</v>
      </c>
      <c r="C88" s="11" t="s">
        <v>238</v>
      </c>
      <c r="D88" s="13" t="s">
        <v>235</v>
      </c>
      <c r="E88" s="13" t="s">
        <v>236</v>
      </c>
      <c r="F88" s="11">
        <v>100.5</v>
      </c>
      <c r="G88" s="11">
        <v>104.5</v>
      </c>
      <c r="H88" s="11">
        <v>205</v>
      </c>
      <c r="I88" s="16">
        <f t="shared" si="7"/>
        <v>68.3333333333333</v>
      </c>
      <c r="J88" s="16">
        <f t="shared" si="5"/>
        <v>41</v>
      </c>
      <c r="K88" s="16">
        <v>82.8</v>
      </c>
      <c r="L88" s="16">
        <f t="shared" si="9"/>
        <v>33.12</v>
      </c>
      <c r="M88" s="16">
        <f t="shared" si="6"/>
        <v>74.12</v>
      </c>
    </row>
    <row r="89" s="3" customFormat="1" ht="27" customHeight="1" spans="1:13">
      <c r="A89" s="11">
        <v>87</v>
      </c>
      <c r="B89" s="12" t="s">
        <v>239</v>
      </c>
      <c r="C89" s="11" t="s">
        <v>240</v>
      </c>
      <c r="D89" s="13" t="s">
        <v>235</v>
      </c>
      <c r="E89" s="13" t="s">
        <v>236</v>
      </c>
      <c r="F89" s="11">
        <v>108.5</v>
      </c>
      <c r="G89" s="11">
        <v>98</v>
      </c>
      <c r="H89" s="11">
        <v>206.5</v>
      </c>
      <c r="I89" s="16">
        <f t="shared" si="7"/>
        <v>68.8333333333333</v>
      </c>
      <c r="J89" s="16">
        <f t="shared" si="5"/>
        <v>41.3</v>
      </c>
      <c r="K89" s="16">
        <v>79.6</v>
      </c>
      <c r="L89" s="16">
        <f t="shared" si="9"/>
        <v>31.84</v>
      </c>
      <c r="M89" s="16">
        <f t="shared" si="6"/>
        <v>73.14</v>
      </c>
    </row>
    <row r="90" s="3" customFormat="1" ht="27" customHeight="1" spans="1:13">
      <c r="A90" s="11">
        <v>88</v>
      </c>
      <c r="B90" s="12" t="s">
        <v>241</v>
      </c>
      <c r="C90" s="11" t="s">
        <v>242</v>
      </c>
      <c r="D90" s="13" t="s">
        <v>235</v>
      </c>
      <c r="E90" s="13" t="s">
        <v>236</v>
      </c>
      <c r="F90" s="11">
        <v>101</v>
      </c>
      <c r="G90" s="11">
        <v>98.5</v>
      </c>
      <c r="H90" s="11">
        <v>199.5</v>
      </c>
      <c r="I90" s="16">
        <f t="shared" si="7"/>
        <v>66.5</v>
      </c>
      <c r="J90" s="16">
        <f t="shared" si="5"/>
        <v>39.9</v>
      </c>
      <c r="K90" s="16">
        <v>79.6</v>
      </c>
      <c r="L90" s="16">
        <f t="shared" si="9"/>
        <v>31.84</v>
      </c>
      <c r="M90" s="16">
        <f t="shared" si="6"/>
        <v>71.74</v>
      </c>
    </row>
    <row r="91" s="3" customFormat="1" ht="27" customHeight="1" spans="1:13">
      <c r="A91" s="11">
        <v>89</v>
      </c>
      <c r="B91" s="12" t="s">
        <v>243</v>
      </c>
      <c r="C91" s="11" t="s">
        <v>244</v>
      </c>
      <c r="D91" s="13" t="s">
        <v>235</v>
      </c>
      <c r="E91" s="13" t="s">
        <v>236</v>
      </c>
      <c r="F91" s="11">
        <v>105</v>
      </c>
      <c r="G91" s="11">
        <v>89.5</v>
      </c>
      <c r="H91" s="11">
        <v>194.5</v>
      </c>
      <c r="I91" s="16">
        <f t="shared" si="7"/>
        <v>64.8333333333333</v>
      </c>
      <c r="J91" s="16">
        <f t="shared" si="5"/>
        <v>38.9</v>
      </c>
      <c r="K91" s="16">
        <v>82</v>
      </c>
      <c r="L91" s="16">
        <f t="shared" si="9"/>
        <v>32.8</v>
      </c>
      <c r="M91" s="16">
        <f t="shared" si="6"/>
        <v>71.7</v>
      </c>
    </row>
    <row r="92" s="3" customFormat="1" ht="27" customHeight="1" spans="1:13">
      <c r="A92" s="11">
        <v>90</v>
      </c>
      <c r="B92" s="12" t="s">
        <v>245</v>
      </c>
      <c r="C92" s="11" t="s">
        <v>246</v>
      </c>
      <c r="D92" s="13" t="s">
        <v>235</v>
      </c>
      <c r="E92" s="13" t="s">
        <v>236</v>
      </c>
      <c r="F92" s="11">
        <v>97.5</v>
      </c>
      <c r="G92" s="11">
        <v>100.5</v>
      </c>
      <c r="H92" s="11">
        <v>198</v>
      </c>
      <c r="I92" s="16">
        <f t="shared" si="7"/>
        <v>66</v>
      </c>
      <c r="J92" s="16">
        <f t="shared" si="5"/>
        <v>39.6</v>
      </c>
      <c r="K92" s="16">
        <v>80.2</v>
      </c>
      <c r="L92" s="16">
        <f t="shared" si="9"/>
        <v>32.08</v>
      </c>
      <c r="M92" s="16">
        <f t="shared" si="6"/>
        <v>71.68</v>
      </c>
    </row>
    <row r="93" s="3" customFormat="1" ht="27" customHeight="1" spans="1:13">
      <c r="A93" s="11">
        <v>91</v>
      </c>
      <c r="B93" s="12" t="s">
        <v>247</v>
      </c>
      <c r="C93" s="11" t="s">
        <v>248</v>
      </c>
      <c r="D93" s="13" t="s">
        <v>235</v>
      </c>
      <c r="E93" s="13" t="s">
        <v>249</v>
      </c>
      <c r="F93" s="11">
        <v>93</v>
      </c>
      <c r="G93" s="11">
        <v>94</v>
      </c>
      <c r="H93" s="11">
        <v>187</v>
      </c>
      <c r="I93" s="16">
        <f t="shared" si="7"/>
        <v>62.3333333333333</v>
      </c>
      <c r="J93" s="16">
        <f t="shared" si="5"/>
        <v>37.4</v>
      </c>
      <c r="K93" s="16">
        <v>83.2</v>
      </c>
      <c r="L93" s="16">
        <f t="shared" si="9"/>
        <v>33.28</v>
      </c>
      <c r="M93" s="16">
        <f t="shared" si="6"/>
        <v>70.68</v>
      </c>
    </row>
    <row r="94" s="3" customFormat="1" ht="27" customHeight="1" spans="1:13">
      <c r="A94" s="11">
        <v>92</v>
      </c>
      <c r="B94" s="12" t="s">
        <v>250</v>
      </c>
      <c r="C94" s="11" t="s">
        <v>251</v>
      </c>
      <c r="D94" s="13" t="s">
        <v>235</v>
      </c>
      <c r="E94" s="13" t="s">
        <v>249</v>
      </c>
      <c r="F94" s="11">
        <v>87</v>
      </c>
      <c r="G94" s="11">
        <v>89</v>
      </c>
      <c r="H94" s="11">
        <v>176</v>
      </c>
      <c r="I94" s="16">
        <f t="shared" si="7"/>
        <v>58.6666666666667</v>
      </c>
      <c r="J94" s="16">
        <f t="shared" si="5"/>
        <v>35.2</v>
      </c>
      <c r="K94" s="16">
        <v>79.4</v>
      </c>
      <c r="L94" s="16">
        <f t="shared" si="9"/>
        <v>31.76</v>
      </c>
      <c r="M94" s="16">
        <f t="shared" si="6"/>
        <v>66.96</v>
      </c>
    </row>
    <row r="95" s="3" customFormat="1" ht="27" customHeight="1" spans="1:13">
      <c r="A95" s="11">
        <v>93</v>
      </c>
      <c r="B95" s="12" t="s">
        <v>252</v>
      </c>
      <c r="C95" s="11" t="s">
        <v>253</v>
      </c>
      <c r="D95" s="13" t="s">
        <v>235</v>
      </c>
      <c r="E95" s="13" t="s">
        <v>249</v>
      </c>
      <c r="F95" s="11">
        <v>93</v>
      </c>
      <c r="G95" s="11">
        <v>79.5</v>
      </c>
      <c r="H95" s="11">
        <v>172.5</v>
      </c>
      <c r="I95" s="16">
        <f t="shared" si="7"/>
        <v>57.5</v>
      </c>
      <c r="J95" s="16">
        <f t="shared" si="5"/>
        <v>34.5</v>
      </c>
      <c r="K95" s="16">
        <v>80.6</v>
      </c>
      <c r="L95" s="16">
        <f t="shared" si="9"/>
        <v>32.24</v>
      </c>
      <c r="M95" s="16">
        <f t="shared" si="6"/>
        <v>66.74</v>
      </c>
    </row>
    <row r="96" s="3" customFormat="1" ht="27" customHeight="1" spans="1:13">
      <c r="A96" s="11">
        <v>94</v>
      </c>
      <c r="B96" s="12" t="s">
        <v>254</v>
      </c>
      <c r="C96" s="11" t="s">
        <v>255</v>
      </c>
      <c r="D96" s="13" t="s">
        <v>235</v>
      </c>
      <c r="E96" s="13" t="s">
        <v>256</v>
      </c>
      <c r="F96" s="11">
        <v>84</v>
      </c>
      <c r="G96" s="11">
        <v>98</v>
      </c>
      <c r="H96" s="11">
        <v>182</v>
      </c>
      <c r="I96" s="16">
        <f t="shared" si="7"/>
        <v>60.6666666666667</v>
      </c>
      <c r="J96" s="16">
        <f t="shared" si="5"/>
        <v>36.4</v>
      </c>
      <c r="K96" s="16">
        <v>78.6</v>
      </c>
      <c r="L96" s="16">
        <f t="shared" si="9"/>
        <v>31.44</v>
      </c>
      <c r="M96" s="16">
        <f t="shared" si="6"/>
        <v>67.84</v>
      </c>
    </row>
    <row r="97" s="3" customFormat="1" ht="27" customHeight="1" spans="1:13">
      <c r="A97" s="11">
        <v>95</v>
      </c>
      <c r="B97" s="12" t="s">
        <v>257</v>
      </c>
      <c r="C97" s="11" t="s">
        <v>258</v>
      </c>
      <c r="D97" s="13" t="s">
        <v>235</v>
      </c>
      <c r="E97" s="13" t="s">
        <v>256</v>
      </c>
      <c r="F97" s="11">
        <v>93.5</v>
      </c>
      <c r="G97" s="11">
        <v>77.5</v>
      </c>
      <c r="H97" s="11">
        <v>171</v>
      </c>
      <c r="I97" s="16">
        <f t="shared" si="7"/>
        <v>57</v>
      </c>
      <c r="J97" s="16">
        <f t="shared" si="5"/>
        <v>34.2</v>
      </c>
      <c r="K97" s="16">
        <v>80.8</v>
      </c>
      <c r="L97" s="16">
        <f t="shared" si="9"/>
        <v>32.32</v>
      </c>
      <c r="M97" s="16">
        <f t="shared" si="6"/>
        <v>66.52</v>
      </c>
    </row>
    <row r="98" s="3" customFormat="1" ht="27" customHeight="1" spans="1:13">
      <c r="A98" s="11">
        <v>96</v>
      </c>
      <c r="B98" s="11" t="s">
        <v>259</v>
      </c>
      <c r="C98" s="20" t="s">
        <v>260</v>
      </c>
      <c r="D98" s="13" t="s">
        <v>235</v>
      </c>
      <c r="E98" s="13" t="s">
        <v>256</v>
      </c>
      <c r="F98" s="11">
        <v>83.5</v>
      </c>
      <c r="G98" s="11">
        <v>84.5</v>
      </c>
      <c r="H98" s="11">
        <v>168</v>
      </c>
      <c r="I98" s="16">
        <f t="shared" si="7"/>
        <v>56</v>
      </c>
      <c r="J98" s="16">
        <f t="shared" si="5"/>
        <v>33.6</v>
      </c>
      <c r="K98" s="16" t="s">
        <v>166</v>
      </c>
      <c r="L98" s="16">
        <v>0</v>
      </c>
      <c r="M98" s="16">
        <f t="shared" si="6"/>
        <v>33.6</v>
      </c>
    </row>
    <row r="99" s="3" customFormat="1" ht="27" customHeight="1" spans="1:13">
      <c r="A99" s="11">
        <v>97</v>
      </c>
      <c r="B99" s="12" t="s">
        <v>261</v>
      </c>
      <c r="C99" s="11" t="s">
        <v>262</v>
      </c>
      <c r="D99" s="13" t="s">
        <v>235</v>
      </c>
      <c r="E99" s="13" t="s">
        <v>263</v>
      </c>
      <c r="F99" s="11">
        <v>108</v>
      </c>
      <c r="G99" s="11">
        <v>109</v>
      </c>
      <c r="H99" s="11">
        <v>217</v>
      </c>
      <c r="I99" s="16">
        <f t="shared" si="7"/>
        <v>72.3333333333333</v>
      </c>
      <c r="J99" s="16">
        <f t="shared" si="5"/>
        <v>43.4</v>
      </c>
      <c r="K99" s="16">
        <v>84.4</v>
      </c>
      <c r="L99" s="16">
        <f t="shared" ref="L99:L128" si="10">ROUND(K99*0.4,2)</f>
        <v>33.76</v>
      </c>
      <c r="M99" s="16">
        <f t="shared" si="6"/>
        <v>77.16</v>
      </c>
    </row>
    <row r="100" s="3" customFormat="1" ht="27" customHeight="1" spans="1:13">
      <c r="A100" s="11">
        <v>98</v>
      </c>
      <c r="B100" s="12" t="s">
        <v>264</v>
      </c>
      <c r="C100" s="11" t="s">
        <v>265</v>
      </c>
      <c r="D100" s="13" t="s">
        <v>235</v>
      </c>
      <c r="E100" s="13" t="s">
        <v>263</v>
      </c>
      <c r="F100" s="11">
        <v>109</v>
      </c>
      <c r="G100" s="11">
        <v>98</v>
      </c>
      <c r="H100" s="11">
        <v>207</v>
      </c>
      <c r="I100" s="16">
        <f t="shared" ref="I100:I131" si="11">H100/3</f>
        <v>69</v>
      </c>
      <c r="J100" s="16">
        <f t="shared" si="5"/>
        <v>41.4</v>
      </c>
      <c r="K100" s="16">
        <v>85</v>
      </c>
      <c r="L100" s="16">
        <f t="shared" si="10"/>
        <v>34</v>
      </c>
      <c r="M100" s="16">
        <f t="shared" si="6"/>
        <v>75.4</v>
      </c>
    </row>
    <row r="101" s="3" customFormat="1" ht="27" customHeight="1" spans="1:13">
      <c r="A101" s="11">
        <v>99</v>
      </c>
      <c r="B101" s="12" t="s">
        <v>266</v>
      </c>
      <c r="C101" s="11" t="s">
        <v>267</v>
      </c>
      <c r="D101" s="13" t="s">
        <v>235</v>
      </c>
      <c r="E101" s="13" t="s">
        <v>263</v>
      </c>
      <c r="F101" s="11">
        <v>105.5</v>
      </c>
      <c r="G101" s="11">
        <v>101</v>
      </c>
      <c r="H101" s="11">
        <v>206.5</v>
      </c>
      <c r="I101" s="16">
        <f t="shared" si="11"/>
        <v>68.8333333333333</v>
      </c>
      <c r="J101" s="16">
        <f t="shared" si="5"/>
        <v>41.3</v>
      </c>
      <c r="K101" s="16">
        <v>82.4</v>
      </c>
      <c r="L101" s="16">
        <f t="shared" si="10"/>
        <v>32.96</v>
      </c>
      <c r="M101" s="16">
        <f t="shared" si="6"/>
        <v>74.26</v>
      </c>
    </row>
    <row r="102" s="3" customFormat="1" ht="27" customHeight="1" spans="1:13">
      <c r="A102" s="11">
        <v>100</v>
      </c>
      <c r="B102" s="12" t="s">
        <v>268</v>
      </c>
      <c r="C102" s="11" t="s">
        <v>269</v>
      </c>
      <c r="D102" s="13" t="s">
        <v>235</v>
      </c>
      <c r="E102" s="13" t="s">
        <v>263</v>
      </c>
      <c r="F102" s="11">
        <v>101.5</v>
      </c>
      <c r="G102" s="11">
        <v>99</v>
      </c>
      <c r="H102" s="11">
        <v>200.5</v>
      </c>
      <c r="I102" s="16">
        <f t="shared" si="11"/>
        <v>66.8333333333333</v>
      </c>
      <c r="J102" s="16">
        <f t="shared" si="5"/>
        <v>40.1</v>
      </c>
      <c r="K102" s="16">
        <v>83</v>
      </c>
      <c r="L102" s="16">
        <f t="shared" si="10"/>
        <v>33.2</v>
      </c>
      <c r="M102" s="16">
        <f t="shared" si="6"/>
        <v>73.3</v>
      </c>
    </row>
    <row r="103" s="3" customFormat="1" ht="27" customHeight="1" spans="1:13">
      <c r="A103" s="11">
        <v>101</v>
      </c>
      <c r="B103" s="12" t="s">
        <v>270</v>
      </c>
      <c r="C103" s="11" t="s">
        <v>271</v>
      </c>
      <c r="D103" s="13" t="s">
        <v>235</v>
      </c>
      <c r="E103" s="13" t="s">
        <v>263</v>
      </c>
      <c r="F103" s="11">
        <v>89.5</v>
      </c>
      <c r="G103" s="11">
        <v>109</v>
      </c>
      <c r="H103" s="11">
        <v>198.5</v>
      </c>
      <c r="I103" s="16">
        <f t="shared" si="11"/>
        <v>66.1666666666667</v>
      </c>
      <c r="J103" s="16">
        <f t="shared" si="5"/>
        <v>39.7</v>
      </c>
      <c r="K103" s="16">
        <v>84</v>
      </c>
      <c r="L103" s="16">
        <f t="shared" si="10"/>
        <v>33.6</v>
      </c>
      <c r="M103" s="16">
        <f t="shared" si="6"/>
        <v>73.3</v>
      </c>
    </row>
    <row r="104" s="3" customFormat="1" ht="27" customHeight="1" spans="1:13">
      <c r="A104" s="11">
        <v>102</v>
      </c>
      <c r="B104" s="12" t="s">
        <v>272</v>
      </c>
      <c r="C104" s="11" t="s">
        <v>273</v>
      </c>
      <c r="D104" s="13" t="s">
        <v>235</v>
      </c>
      <c r="E104" s="13" t="s">
        <v>263</v>
      </c>
      <c r="F104" s="11">
        <v>106</v>
      </c>
      <c r="G104" s="11">
        <v>97</v>
      </c>
      <c r="H104" s="11">
        <v>203</v>
      </c>
      <c r="I104" s="16">
        <f t="shared" si="11"/>
        <v>67.6666666666667</v>
      </c>
      <c r="J104" s="16">
        <f t="shared" si="5"/>
        <v>40.6</v>
      </c>
      <c r="K104" s="16">
        <v>81</v>
      </c>
      <c r="L104" s="16">
        <f t="shared" si="10"/>
        <v>32.4</v>
      </c>
      <c r="M104" s="16">
        <f t="shared" si="6"/>
        <v>73</v>
      </c>
    </row>
    <row r="105" s="3" customFormat="1" ht="27" customHeight="1" spans="1:13">
      <c r="A105" s="11">
        <v>103</v>
      </c>
      <c r="B105" s="12" t="s">
        <v>274</v>
      </c>
      <c r="C105" s="11" t="s">
        <v>275</v>
      </c>
      <c r="D105" s="13" t="s">
        <v>235</v>
      </c>
      <c r="E105" s="13" t="s">
        <v>263</v>
      </c>
      <c r="F105" s="11">
        <v>108</v>
      </c>
      <c r="G105" s="11">
        <v>94.5</v>
      </c>
      <c r="H105" s="11">
        <v>202.5</v>
      </c>
      <c r="I105" s="16">
        <f t="shared" si="11"/>
        <v>67.5</v>
      </c>
      <c r="J105" s="16">
        <f t="shared" si="5"/>
        <v>40.5</v>
      </c>
      <c r="K105" s="16">
        <v>81</v>
      </c>
      <c r="L105" s="16">
        <f t="shared" si="10"/>
        <v>32.4</v>
      </c>
      <c r="M105" s="16">
        <f t="shared" si="6"/>
        <v>72.9</v>
      </c>
    </row>
    <row r="106" s="3" customFormat="1" ht="27" customHeight="1" spans="1:13">
      <c r="A106" s="11">
        <v>104</v>
      </c>
      <c r="B106" s="12" t="s">
        <v>276</v>
      </c>
      <c r="C106" s="11" t="s">
        <v>277</v>
      </c>
      <c r="D106" s="13" t="s">
        <v>235</v>
      </c>
      <c r="E106" s="13" t="s">
        <v>263</v>
      </c>
      <c r="F106" s="11">
        <v>100</v>
      </c>
      <c r="G106" s="11">
        <v>101.5</v>
      </c>
      <c r="H106" s="11">
        <v>201.5</v>
      </c>
      <c r="I106" s="16">
        <f t="shared" si="11"/>
        <v>67.1666666666667</v>
      </c>
      <c r="J106" s="16">
        <f t="shared" si="5"/>
        <v>40.3</v>
      </c>
      <c r="K106" s="16">
        <v>80.4</v>
      </c>
      <c r="L106" s="16">
        <f t="shared" si="10"/>
        <v>32.16</v>
      </c>
      <c r="M106" s="16">
        <f t="shared" si="6"/>
        <v>72.46</v>
      </c>
    </row>
    <row r="107" s="3" customFormat="1" ht="27" customHeight="1" spans="1:13">
      <c r="A107" s="11">
        <v>105</v>
      </c>
      <c r="B107" s="12" t="s">
        <v>278</v>
      </c>
      <c r="C107" s="11" t="s">
        <v>279</v>
      </c>
      <c r="D107" s="13" t="s">
        <v>235</v>
      </c>
      <c r="E107" s="13" t="s">
        <v>263</v>
      </c>
      <c r="F107" s="11">
        <v>96</v>
      </c>
      <c r="G107" s="11">
        <v>103.5</v>
      </c>
      <c r="H107" s="11">
        <v>199.5</v>
      </c>
      <c r="I107" s="16">
        <f t="shared" si="11"/>
        <v>66.5</v>
      </c>
      <c r="J107" s="16">
        <f t="shared" si="5"/>
        <v>39.9</v>
      </c>
      <c r="K107" s="16">
        <v>81.2</v>
      </c>
      <c r="L107" s="16">
        <f t="shared" si="10"/>
        <v>32.48</v>
      </c>
      <c r="M107" s="16">
        <f t="shared" si="6"/>
        <v>72.38</v>
      </c>
    </row>
    <row r="108" s="3" customFormat="1" ht="27" customHeight="1" spans="1:13">
      <c r="A108" s="11">
        <v>106</v>
      </c>
      <c r="B108" s="12" t="s">
        <v>280</v>
      </c>
      <c r="C108" s="11" t="s">
        <v>281</v>
      </c>
      <c r="D108" s="13" t="s">
        <v>235</v>
      </c>
      <c r="E108" s="13" t="s">
        <v>263</v>
      </c>
      <c r="F108" s="11">
        <v>97.5</v>
      </c>
      <c r="G108" s="11">
        <v>102</v>
      </c>
      <c r="H108" s="11">
        <v>199.5</v>
      </c>
      <c r="I108" s="16">
        <f t="shared" si="11"/>
        <v>66.5</v>
      </c>
      <c r="J108" s="16">
        <f t="shared" si="5"/>
        <v>39.9</v>
      </c>
      <c r="K108" s="16">
        <v>79.8</v>
      </c>
      <c r="L108" s="16">
        <f t="shared" si="10"/>
        <v>31.92</v>
      </c>
      <c r="M108" s="16">
        <f t="shared" si="6"/>
        <v>71.82</v>
      </c>
    </row>
    <row r="109" s="3" customFormat="1" ht="27" customHeight="1" spans="1:13">
      <c r="A109" s="11">
        <v>107</v>
      </c>
      <c r="B109" s="12" t="s">
        <v>282</v>
      </c>
      <c r="C109" s="11" t="s">
        <v>283</v>
      </c>
      <c r="D109" s="13" t="s">
        <v>235</v>
      </c>
      <c r="E109" s="13" t="s">
        <v>263</v>
      </c>
      <c r="F109" s="11">
        <v>95</v>
      </c>
      <c r="G109" s="11">
        <v>102</v>
      </c>
      <c r="H109" s="11">
        <v>197</v>
      </c>
      <c r="I109" s="16">
        <f t="shared" si="11"/>
        <v>65.6666666666667</v>
      </c>
      <c r="J109" s="16">
        <f t="shared" si="5"/>
        <v>39.4</v>
      </c>
      <c r="K109" s="16">
        <v>81</v>
      </c>
      <c r="L109" s="16">
        <f t="shared" si="10"/>
        <v>32.4</v>
      </c>
      <c r="M109" s="16">
        <f t="shared" si="6"/>
        <v>71.8</v>
      </c>
    </row>
    <row r="110" s="3" customFormat="1" ht="27" customHeight="1" spans="1:13">
      <c r="A110" s="11">
        <v>108</v>
      </c>
      <c r="B110" s="12" t="s">
        <v>284</v>
      </c>
      <c r="C110" s="11" t="s">
        <v>285</v>
      </c>
      <c r="D110" s="13" t="s">
        <v>235</v>
      </c>
      <c r="E110" s="13" t="s">
        <v>263</v>
      </c>
      <c r="F110" s="11">
        <v>96</v>
      </c>
      <c r="G110" s="11">
        <v>102.5</v>
      </c>
      <c r="H110" s="11">
        <v>198.5</v>
      </c>
      <c r="I110" s="16">
        <f t="shared" si="11"/>
        <v>66.1666666666667</v>
      </c>
      <c r="J110" s="16">
        <f t="shared" si="5"/>
        <v>39.7</v>
      </c>
      <c r="K110" s="16">
        <v>78.8</v>
      </c>
      <c r="L110" s="16">
        <f t="shared" si="10"/>
        <v>31.52</v>
      </c>
      <c r="M110" s="16">
        <f t="shared" si="6"/>
        <v>71.22</v>
      </c>
    </row>
    <row r="111" s="3" customFormat="1" ht="27" customHeight="1" spans="1:13">
      <c r="A111" s="11">
        <v>109</v>
      </c>
      <c r="B111" s="12" t="s">
        <v>286</v>
      </c>
      <c r="C111" s="11" t="s">
        <v>287</v>
      </c>
      <c r="D111" s="13" t="s">
        <v>235</v>
      </c>
      <c r="E111" s="13" t="s">
        <v>263</v>
      </c>
      <c r="F111" s="11">
        <v>98.5</v>
      </c>
      <c r="G111" s="11">
        <v>98.5</v>
      </c>
      <c r="H111" s="11">
        <v>197</v>
      </c>
      <c r="I111" s="16">
        <f t="shared" si="11"/>
        <v>65.6666666666667</v>
      </c>
      <c r="J111" s="16">
        <f t="shared" si="5"/>
        <v>39.4</v>
      </c>
      <c r="K111" s="16">
        <v>78.6</v>
      </c>
      <c r="L111" s="16">
        <f t="shared" si="10"/>
        <v>31.44</v>
      </c>
      <c r="M111" s="16">
        <f t="shared" si="6"/>
        <v>70.84</v>
      </c>
    </row>
    <row r="112" s="3" customFormat="1" ht="27" customHeight="1" spans="1:13">
      <c r="A112" s="11">
        <v>110</v>
      </c>
      <c r="B112" s="12" t="s">
        <v>288</v>
      </c>
      <c r="C112" s="11" t="s">
        <v>289</v>
      </c>
      <c r="D112" s="13" t="s">
        <v>235</v>
      </c>
      <c r="E112" s="13" t="s">
        <v>263</v>
      </c>
      <c r="F112" s="11">
        <v>107.5</v>
      </c>
      <c r="G112" s="11">
        <v>89.5</v>
      </c>
      <c r="H112" s="11">
        <v>197</v>
      </c>
      <c r="I112" s="16">
        <f t="shared" si="11"/>
        <v>65.6666666666667</v>
      </c>
      <c r="J112" s="16">
        <f t="shared" si="5"/>
        <v>39.4</v>
      </c>
      <c r="K112" s="16">
        <v>76.8</v>
      </c>
      <c r="L112" s="16">
        <f t="shared" si="10"/>
        <v>30.72</v>
      </c>
      <c r="M112" s="16">
        <f t="shared" si="6"/>
        <v>70.12</v>
      </c>
    </row>
    <row r="113" s="3" customFormat="1" ht="27" customHeight="1" spans="1:13">
      <c r="A113" s="11">
        <v>111</v>
      </c>
      <c r="B113" s="12" t="s">
        <v>290</v>
      </c>
      <c r="C113" s="11" t="s">
        <v>291</v>
      </c>
      <c r="D113" s="13" t="s">
        <v>235</v>
      </c>
      <c r="E113" s="13" t="s">
        <v>263</v>
      </c>
      <c r="F113" s="11">
        <v>92.5</v>
      </c>
      <c r="G113" s="11">
        <v>104.5</v>
      </c>
      <c r="H113" s="11">
        <v>197</v>
      </c>
      <c r="I113" s="16">
        <f t="shared" si="11"/>
        <v>65.6666666666667</v>
      </c>
      <c r="J113" s="16">
        <f t="shared" si="5"/>
        <v>39.4</v>
      </c>
      <c r="K113" s="16">
        <v>74</v>
      </c>
      <c r="L113" s="16">
        <f t="shared" si="10"/>
        <v>29.6</v>
      </c>
      <c r="M113" s="16">
        <f t="shared" si="6"/>
        <v>69</v>
      </c>
    </row>
    <row r="114" s="3" customFormat="1" ht="27" customHeight="1" spans="1:13">
      <c r="A114" s="11">
        <v>112</v>
      </c>
      <c r="B114" s="12" t="s">
        <v>292</v>
      </c>
      <c r="C114" s="11" t="s">
        <v>293</v>
      </c>
      <c r="D114" s="13" t="s">
        <v>235</v>
      </c>
      <c r="E114" s="13" t="s">
        <v>294</v>
      </c>
      <c r="F114" s="11">
        <v>102.5</v>
      </c>
      <c r="G114" s="11">
        <v>99</v>
      </c>
      <c r="H114" s="11">
        <v>201.5</v>
      </c>
      <c r="I114" s="16">
        <f t="shared" si="11"/>
        <v>67.1666666666667</v>
      </c>
      <c r="J114" s="16">
        <f t="shared" si="5"/>
        <v>40.3</v>
      </c>
      <c r="K114" s="16">
        <v>83.6</v>
      </c>
      <c r="L114" s="16">
        <f t="shared" si="10"/>
        <v>33.44</v>
      </c>
      <c r="M114" s="16">
        <f t="shared" si="6"/>
        <v>73.74</v>
      </c>
    </row>
    <row r="115" s="3" customFormat="1" ht="27" customHeight="1" spans="1:13">
      <c r="A115" s="11">
        <v>113</v>
      </c>
      <c r="B115" s="12" t="s">
        <v>295</v>
      </c>
      <c r="C115" s="11" t="s">
        <v>296</v>
      </c>
      <c r="D115" s="13" t="s">
        <v>235</v>
      </c>
      <c r="E115" s="13" t="s">
        <v>294</v>
      </c>
      <c r="F115" s="11">
        <v>101</v>
      </c>
      <c r="G115" s="11">
        <v>101.5</v>
      </c>
      <c r="H115" s="11">
        <v>202.5</v>
      </c>
      <c r="I115" s="16">
        <f t="shared" si="11"/>
        <v>67.5</v>
      </c>
      <c r="J115" s="16">
        <f t="shared" si="5"/>
        <v>40.5</v>
      </c>
      <c r="K115" s="16">
        <v>82.8</v>
      </c>
      <c r="L115" s="16">
        <f t="shared" si="10"/>
        <v>33.12</v>
      </c>
      <c r="M115" s="16">
        <f t="shared" si="6"/>
        <v>73.62</v>
      </c>
    </row>
    <row r="116" s="3" customFormat="1" ht="27" customHeight="1" spans="1:13">
      <c r="A116" s="11">
        <v>114</v>
      </c>
      <c r="B116" s="12" t="s">
        <v>297</v>
      </c>
      <c r="C116" s="11" t="s">
        <v>298</v>
      </c>
      <c r="D116" s="13" t="s">
        <v>235</v>
      </c>
      <c r="E116" s="13" t="s">
        <v>294</v>
      </c>
      <c r="F116" s="11">
        <v>105.5</v>
      </c>
      <c r="G116" s="11">
        <v>95.5</v>
      </c>
      <c r="H116" s="11">
        <v>201</v>
      </c>
      <c r="I116" s="16">
        <f t="shared" si="11"/>
        <v>67</v>
      </c>
      <c r="J116" s="16">
        <f t="shared" si="5"/>
        <v>40.2</v>
      </c>
      <c r="K116" s="16">
        <v>81.6</v>
      </c>
      <c r="L116" s="16">
        <f t="shared" si="10"/>
        <v>32.64</v>
      </c>
      <c r="M116" s="16">
        <f t="shared" si="6"/>
        <v>72.84</v>
      </c>
    </row>
    <row r="117" s="3" customFormat="1" ht="27" customHeight="1" spans="1:13">
      <c r="A117" s="11">
        <v>115</v>
      </c>
      <c r="B117" s="12" t="s">
        <v>299</v>
      </c>
      <c r="C117" s="11" t="s">
        <v>300</v>
      </c>
      <c r="D117" s="13" t="s">
        <v>235</v>
      </c>
      <c r="E117" s="13" t="s">
        <v>294</v>
      </c>
      <c r="F117" s="11">
        <v>103.5</v>
      </c>
      <c r="G117" s="11">
        <v>96</v>
      </c>
      <c r="H117" s="11">
        <v>199.5</v>
      </c>
      <c r="I117" s="16">
        <f t="shared" si="11"/>
        <v>66.5</v>
      </c>
      <c r="J117" s="16">
        <f t="shared" si="5"/>
        <v>39.9</v>
      </c>
      <c r="K117" s="16">
        <v>80.6</v>
      </c>
      <c r="L117" s="16">
        <f t="shared" si="10"/>
        <v>32.24</v>
      </c>
      <c r="M117" s="16">
        <f t="shared" si="6"/>
        <v>72.14</v>
      </c>
    </row>
    <row r="118" s="3" customFormat="1" ht="27" customHeight="1" spans="1:13">
      <c r="A118" s="11">
        <v>116</v>
      </c>
      <c r="B118" s="12" t="s">
        <v>301</v>
      </c>
      <c r="C118" s="11" t="s">
        <v>302</v>
      </c>
      <c r="D118" s="13" t="s">
        <v>235</v>
      </c>
      <c r="E118" s="13" t="s">
        <v>294</v>
      </c>
      <c r="F118" s="11">
        <v>103.5</v>
      </c>
      <c r="G118" s="11">
        <v>98</v>
      </c>
      <c r="H118" s="11">
        <v>201.5</v>
      </c>
      <c r="I118" s="16">
        <f t="shared" si="11"/>
        <v>67.1666666666667</v>
      </c>
      <c r="J118" s="16">
        <f t="shared" si="5"/>
        <v>40.3</v>
      </c>
      <c r="K118" s="16">
        <v>79</v>
      </c>
      <c r="L118" s="16">
        <f t="shared" si="10"/>
        <v>31.6</v>
      </c>
      <c r="M118" s="16">
        <f t="shared" si="6"/>
        <v>71.9</v>
      </c>
    </row>
    <row r="119" s="3" customFormat="1" ht="27" customHeight="1" spans="1:13">
      <c r="A119" s="11">
        <v>117</v>
      </c>
      <c r="B119" s="12" t="s">
        <v>303</v>
      </c>
      <c r="C119" s="11" t="s">
        <v>304</v>
      </c>
      <c r="D119" s="13" t="s">
        <v>235</v>
      </c>
      <c r="E119" s="13" t="s">
        <v>294</v>
      </c>
      <c r="F119" s="11">
        <v>111.5</v>
      </c>
      <c r="G119" s="11">
        <v>94.5</v>
      </c>
      <c r="H119" s="11">
        <v>206</v>
      </c>
      <c r="I119" s="16">
        <f t="shared" si="11"/>
        <v>68.6666666666667</v>
      </c>
      <c r="J119" s="16">
        <f t="shared" si="5"/>
        <v>41.2</v>
      </c>
      <c r="K119" s="16">
        <v>75.8</v>
      </c>
      <c r="L119" s="16">
        <f t="shared" si="10"/>
        <v>30.32</v>
      </c>
      <c r="M119" s="16">
        <f t="shared" si="6"/>
        <v>71.52</v>
      </c>
    </row>
    <row r="120" s="3" customFormat="1" ht="27" customHeight="1" spans="1:13">
      <c r="A120" s="11">
        <v>118</v>
      </c>
      <c r="B120" s="12" t="s">
        <v>305</v>
      </c>
      <c r="C120" s="11" t="s">
        <v>306</v>
      </c>
      <c r="D120" s="13" t="s">
        <v>235</v>
      </c>
      <c r="E120" s="13" t="s">
        <v>294</v>
      </c>
      <c r="F120" s="11">
        <v>96</v>
      </c>
      <c r="G120" s="11">
        <v>86</v>
      </c>
      <c r="H120" s="11">
        <v>182</v>
      </c>
      <c r="I120" s="16">
        <f t="shared" si="11"/>
        <v>60.6666666666667</v>
      </c>
      <c r="J120" s="16">
        <f t="shared" si="5"/>
        <v>36.4</v>
      </c>
      <c r="K120" s="16">
        <v>87.6</v>
      </c>
      <c r="L120" s="16">
        <f t="shared" si="10"/>
        <v>35.04</v>
      </c>
      <c r="M120" s="16">
        <f t="shared" si="6"/>
        <v>71.44</v>
      </c>
    </row>
    <row r="121" s="3" customFormat="1" ht="28" customHeight="1" spans="1:13">
      <c r="A121" s="11">
        <v>119</v>
      </c>
      <c r="B121" s="12" t="s">
        <v>307</v>
      </c>
      <c r="C121" s="11" t="s">
        <v>308</v>
      </c>
      <c r="D121" s="13" t="s">
        <v>235</v>
      </c>
      <c r="E121" s="13" t="s">
        <v>294</v>
      </c>
      <c r="F121" s="11">
        <v>106</v>
      </c>
      <c r="G121" s="11">
        <v>90.5</v>
      </c>
      <c r="H121" s="11">
        <v>196.5</v>
      </c>
      <c r="I121" s="16">
        <f t="shared" si="11"/>
        <v>65.5</v>
      </c>
      <c r="J121" s="16">
        <f t="shared" si="5"/>
        <v>39.3</v>
      </c>
      <c r="K121" s="16">
        <v>79.8</v>
      </c>
      <c r="L121" s="16">
        <f t="shared" si="10"/>
        <v>31.92</v>
      </c>
      <c r="M121" s="16">
        <f t="shared" si="6"/>
        <v>71.22</v>
      </c>
    </row>
    <row r="122" s="3" customFormat="1" ht="28" customHeight="1" spans="1:13">
      <c r="A122" s="11">
        <v>120</v>
      </c>
      <c r="B122" s="17" t="s">
        <v>309</v>
      </c>
      <c r="C122" s="11" t="s">
        <v>310</v>
      </c>
      <c r="D122" s="13" t="s">
        <v>235</v>
      </c>
      <c r="E122" s="13" t="s">
        <v>294</v>
      </c>
      <c r="F122" s="11">
        <v>98</v>
      </c>
      <c r="G122" s="11">
        <v>90.5</v>
      </c>
      <c r="H122" s="11">
        <v>188.5</v>
      </c>
      <c r="I122" s="16">
        <f t="shared" si="11"/>
        <v>62.8333333333333</v>
      </c>
      <c r="J122" s="16">
        <f t="shared" si="5"/>
        <v>37.7</v>
      </c>
      <c r="K122" s="16">
        <v>79.2</v>
      </c>
      <c r="L122" s="16">
        <f t="shared" si="10"/>
        <v>31.68</v>
      </c>
      <c r="M122" s="16">
        <f t="shared" si="6"/>
        <v>69.38</v>
      </c>
    </row>
    <row r="123" s="3" customFormat="1" ht="28" customHeight="1" spans="1:13">
      <c r="A123" s="11">
        <v>121</v>
      </c>
      <c r="B123" s="12" t="s">
        <v>311</v>
      </c>
      <c r="C123" s="11" t="s">
        <v>312</v>
      </c>
      <c r="D123" s="13" t="s">
        <v>235</v>
      </c>
      <c r="E123" s="13" t="s">
        <v>294</v>
      </c>
      <c r="F123" s="11">
        <v>92</v>
      </c>
      <c r="G123" s="11">
        <v>92.5</v>
      </c>
      <c r="H123" s="11">
        <v>184.5</v>
      </c>
      <c r="I123" s="16">
        <f t="shared" si="11"/>
        <v>61.5</v>
      </c>
      <c r="J123" s="16">
        <f t="shared" si="5"/>
        <v>36.9</v>
      </c>
      <c r="K123" s="16">
        <v>78.4</v>
      </c>
      <c r="L123" s="16">
        <f t="shared" si="10"/>
        <v>31.36</v>
      </c>
      <c r="M123" s="16">
        <f t="shared" si="6"/>
        <v>68.26</v>
      </c>
    </row>
    <row r="124" s="3" customFormat="1" ht="28" customHeight="1" spans="1:13">
      <c r="A124" s="11">
        <v>122</v>
      </c>
      <c r="B124" s="12" t="s">
        <v>313</v>
      </c>
      <c r="C124" s="11" t="s">
        <v>314</v>
      </c>
      <c r="D124" s="13" t="s">
        <v>235</v>
      </c>
      <c r="E124" s="13" t="s">
        <v>294</v>
      </c>
      <c r="F124" s="11">
        <v>85.5</v>
      </c>
      <c r="G124" s="11">
        <v>90</v>
      </c>
      <c r="H124" s="11">
        <v>175.5</v>
      </c>
      <c r="I124" s="16">
        <f t="shared" si="11"/>
        <v>58.5</v>
      </c>
      <c r="J124" s="16">
        <f t="shared" si="5"/>
        <v>35.1</v>
      </c>
      <c r="K124" s="16">
        <v>80.2</v>
      </c>
      <c r="L124" s="16">
        <f t="shared" si="10"/>
        <v>32.08</v>
      </c>
      <c r="M124" s="16">
        <f t="shared" si="6"/>
        <v>67.18</v>
      </c>
    </row>
    <row r="125" s="3" customFormat="1" ht="28" customHeight="1" spans="1:13">
      <c r="A125" s="11">
        <v>123</v>
      </c>
      <c r="B125" s="12" t="s">
        <v>315</v>
      </c>
      <c r="C125" s="11" t="s">
        <v>316</v>
      </c>
      <c r="D125" s="13" t="s">
        <v>235</v>
      </c>
      <c r="E125" s="13" t="s">
        <v>294</v>
      </c>
      <c r="F125" s="11">
        <v>92</v>
      </c>
      <c r="G125" s="11">
        <v>82</v>
      </c>
      <c r="H125" s="11">
        <v>174</v>
      </c>
      <c r="I125" s="16">
        <f t="shared" si="11"/>
        <v>58</v>
      </c>
      <c r="J125" s="16">
        <f t="shared" si="5"/>
        <v>34.8</v>
      </c>
      <c r="K125" s="16">
        <v>80.4</v>
      </c>
      <c r="L125" s="16">
        <f t="shared" si="10"/>
        <v>32.16</v>
      </c>
      <c r="M125" s="16">
        <f t="shared" si="6"/>
        <v>66.96</v>
      </c>
    </row>
    <row r="126" s="3" customFormat="1" ht="28" customHeight="1" spans="1:13">
      <c r="A126" s="11">
        <v>124</v>
      </c>
      <c r="B126" s="12" t="s">
        <v>317</v>
      </c>
      <c r="C126" s="11" t="s">
        <v>318</v>
      </c>
      <c r="D126" s="13" t="s">
        <v>235</v>
      </c>
      <c r="E126" s="13" t="s">
        <v>294</v>
      </c>
      <c r="F126" s="11">
        <v>85</v>
      </c>
      <c r="G126" s="11">
        <v>89.5</v>
      </c>
      <c r="H126" s="11">
        <v>174.5</v>
      </c>
      <c r="I126" s="16">
        <f t="shared" si="11"/>
        <v>58.1666666666667</v>
      </c>
      <c r="J126" s="16">
        <f t="shared" si="5"/>
        <v>34.9</v>
      </c>
      <c r="K126" s="16">
        <v>80</v>
      </c>
      <c r="L126" s="16">
        <f t="shared" si="10"/>
        <v>32</v>
      </c>
      <c r="M126" s="16">
        <f t="shared" si="6"/>
        <v>66.9</v>
      </c>
    </row>
    <row r="127" s="3" customFormat="1" ht="28" customHeight="1" spans="1:13">
      <c r="A127" s="11">
        <v>125</v>
      </c>
      <c r="B127" s="12" t="s">
        <v>319</v>
      </c>
      <c r="C127" s="11" t="s">
        <v>320</v>
      </c>
      <c r="D127" s="13" t="s">
        <v>235</v>
      </c>
      <c r="E127" s="13" t="s">
        <v>294</v>
      </c>
      <c r="F127" s="11">
        <v>88.5</v>
      </c>
      <c r="G127" s="11">
        <v>85</v>
      </c>
      <c r="H127" s="11">
        <v>173.5</v>
      </c>
      <c r="I127" s="16">
        <f t="shared" si="11"/>
        <v>57.8333333333333</v>
      </c>
      <c r="J127" s="16">
        <f t="shared" si="5"/>
        <v>34.7</v>
      </c>
      <c r="K127" s="16">
        <v>78.8</v>
      </c>
      <c r="L127" s="16">
        <f t="shared" si="10"/>
        <v>31.52</v>
      </c>
      <c r="M127" s="16">
        <f t="shared" si="6"/>
        <v>66.22</v>
      </c>
    </row>
    <row r="128" s="3" customFormat="1" ht="28" customHeight="1" spans="1:13">
      <c r="A128" s="11">
        <v>126</v>
      </c>
      <c r="B128" s="12" t="s">
        <v>321</v>
      </c>
      <c r="C128" s="11" t="s">
        <v>322</v>
      </c>
      <c r="D128" s="13" t="s">
        <v>235</v>
      </c>
      <c r="E128" s="13" t="s">
        <v>294</v>
      </c>
      <c r="F128" s="11">
        <v>79</v>
      </c>
      <c r="G128" s="11">
        <v>92</v>
      </c>
      <c r="H128" s="11">
        <v>171</v>
      </c>
      <c r="I128" s="16">
        <f t="shared" si="11"/>
        <v>57</v>
      </c>
      <c r="J128" s="16">
        <f t="shared" si="5"/>
        <v>34.2</v>
      </c>
      <c r="K128" s="16">
        <v>79.6</v>
      </c>
      <c r="L128" s="16">
        <f t="shared" si="10"/>
        <v>31.84</v>
      </c>
      <c r="M128" s="16">
        <f t="shared" si="6"/>
        <v>66.04</v>
      </c>
    </row>
    <row r="129" s="3" customFormat="1" ht="28" customHeight="1" spans="1:13">
      <c r="A129" s="11">
        <v>127</v>
      </c>
      <c r="B129" s="12" t="s">
        <v>323</v>
      </c>
      <c r="C129" s="11" t="s">
        <v>324</v>
      </c>
      <c r="D129" s="13" t="s">
        <v>235</v>
      </c>
      <c r="E129" s="13" t="s">
        <v>294</v>
      </c>
      <c r="F129" s="11">
        <v>74.5</v>
      </c>
      <c r="G129" s="11">
        <v>103.5</v>
      </c>
      <c r="H129" s="11">
        <v>178</v>
      </c>
      <c r="I129" s="16">
        <f t="shared" si="11"/>
        <v>59.3333333333333</v>
      </c>
      <c r="J129" s="16">
        <f t="shared" si="5"/>
        <v>35.6</v>
      </c>
      <c r="K129" s="19" t="s">
        <v>166</v>
      </c>
      <c r="L129" s="16">
        <v>0</v>
      </c>
      <c r="M129" s="16">
        <f t="shared" si="6"/>
        <v>35.6</v>
      </c>
    </row>
    <row r="130" s="3" customFormat="1" ht="28" customHeight="1" spans="1:13">
      <c r="A130" s="11">
        <v>128</v>
      </c>
      <c r="B130" s="12" t="s">
        <v>325</v>
      </c>
      <c r="C130" s="20" t="s">
        <v>326</v>
      </c>
      <c r="D130" s="13" t="s">
        <v>235</v>
      </c>
      <c r="E130" s="13" t="s">
        <v>294</v>
      </c>
      <c r="F130" s="11">
        <v>94</v>
      </c>
      <c r="G130" s="11">
        <v>79</v>
      </c>
      <c r="H130" s="11">
        <v>173</v>
      </c>
      <c r="I130" s="16">
        <f t="shared" si="11"/>
        <v>57.6666666666667</v>
      </c>
      <c r="J130" s="16">
        <f t="shared" si="5"/>
        <v>34.6</v>
      </c>
      <c r="K130" s="16" t="s">
        <v>166</v>
      </c>
      <c r="L130" s="16">
        <v>0</v>
      </c>
      <c r="M130" s="16">
        <f t="shared" si="6"/>
        <v>34.6</v>
      </c>
    </row>
    <row r="131" s="3" customFormat="1" ht="28" customHeight="1" spans="1:13">
      <c r="A131" s="11">
        <v>129</v>
      </c>
      <c r="B131" s="12" t="s">
        <v>327</v>
      </c>
      <c r="C131" s="11" t="s">
        <v>328</v>
      </c>
      <c r="D131" s="13" t="s">
        <v>235</v>
      </c>
      <c r="E131" s="13" t="s">
        <v>294</v>
      </c>
      <c r="F131" s="11">
        <v>84.5</v>
      </c>
      <c r="G131" s="11">
        <v>83.5</v>
      </c>
      <c r="H131" s="11">
        <v>168</v>
      </c>
      <c r="I131" s="16">
        <f t="shared" si="11"/>
        <v>56</v>
      </c>
      <c r="J131" s="16">
        <f>ROUND(H131/3*0.6,2)</f>
        <v>33.6</v>
      </c>
      <c r="K131" s="16" t="s">
        <v>166</v>
      </c>
      <c r="L131" s="16">
        <v>0</v>
      </c>
      <c r="M131" s="16">
        <f>J131+L131</f>
        <v>33.6</v>
      </c>
    </row>
    <row r="138" spans="4:4">
      <c r="D138" s="18"/>
    </row>
  </sheetData>
  <sheetProtection password="E70B" sheet="1" objects="1"/>
  <autoFilter ref="A2:M131">
    <extLst/>
  </autoFilter>
  <sortState ref="B3:Q131">
    <sortCondition ref="E3:E131"/>
  </sortState>
  <mergeCells count="1">
    <mergeCell ref="A1:M1"/>
  </mergeCells>
  <printOptions horizontalCentered="1"/>
  <pageMargins left="0.511805555555556" right="0.550694444444444" top="0.590277777777778" bottom="0.393055555555556" header="0.275" footer="0.196527777777778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云岩区2023年公开招聘事业单位工作人员笔试、面试及总成绩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yxm</dc:creator>
  <cp:lastModifiedBy>guyuling</cp:lastModifiedBy>
  <dcterms:created xsi:type="dcterms:W3CDTF">2022-06-24T04:48:00Z</dcterms:created>
  <dcterms:modified xsi:type="dcterms:W3CDTF">2023-07-10T02:24:59Z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