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Sheet1!$A$2:$L$76</definedName>
  </definedNames>
  <calcPr calcId="144525"/>
</workbook>
</file>

<file path=xl/sharedStrings.xml><?xml version="1.0" encoding="utf-8"?>
<sst xmlns="http://schemas.openxmlformats.org/spreadsheetml/2006/main" count="348" uniqueCount="178">
  <si>
    <t>贵阳市2022年下半年公开招聘事业单位工作人员（乌当区）专业测试成绩及排名</t>
  </si>
  <si>
    <t>序号</t>
  </si>
  <si>
    <t>姓名</t>
  </si>
  <si>
    <t>准考证号</t>
  </si>
  <si>
    <t>单位名称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</si>
  <si>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</si>
  <si>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</si>
  <si>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</si>
  <si>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</si>
  <si>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</si>
  <si>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</si>
  <si>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</si>
  <si>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</si>
  <si>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王曌星</t>
  </si>
  <si>
    <t>1152016100424</t>
  </si>
  <si>
    <t>乌当区疾病预防控制中心</t>
  </si>
  <si>
    <t>10101008901</t>
  </si>
  <si>
    <t>杨涛</t>
  </si>
  <si>
    <t>1152016100203</t>
  </si>
  <si>
    <t>何家琪</t>
  </si>
  <si>
    <t>1152016102221</t>
  </si>
  <si>
    <t>朱雅洳</t>
  </si>
  <si>
    <t>1152016100328</t>
  </si>
  <si>
    <t>缺考</t>
  </si>
  <si>
    <t>雷霞</t>
  </si>
  <si>
    <t>1152016101215</t>
  </si>
  <si>
    <t>乌当区水田卫生院</t>
  </si>
  <si>
    <t>10101009001</t>
  </si>
  <si>
    <t>余全漆</t>
  </si>
  <si>
    <t>1152016200709</t>
  </si>
  <si>
    <t>严豪</t>
  </si>
  <si>
    <t>1152016101021</t>
  </si>
  <si>
    <t>李红莲</t>
  </si>
  <si>
    <t>1152016101108</t>
  </si>
  <si>
    <t>吕华娟</t>
  </si>
  <si>
    <t>1152016201225</t>
  </si>
  <si>
    <t>唐誉</t>
  </si>
  <si>
    <t>1152016100724</t>
  </si>
  <si>
    <t>未达最低合格分数线</t>
  </si>
  <si>
    <t>陶雪梅</t>
  </si>
  <si>
    <t>1152016101802</t>
  </si>
  <si>
    <t>彭天雨荷</t>
  </si>
  <si>
    <t>1152016201603</t>
  </si>
  <si>
    <t>陈金</t>
  </si>
  <si>
    <t>1152016101521</t>
  </si>
  <si>
    <t>张治浩</t>
  </si>
  <si>
    <t>1152016100126</t>
  </si>
  <si>
    <t>王琪</t>
  </si>
  <si>
    <t>1152016201418</t>
  </si>
  <si>
    <t>乌当区羊昌卫生院</t>
  </si>
  <si>
    <t>10101009101</t>
  </si>
  <si>
    <t>杨田田</t>
  </si>
  <si>
    <t>1152016201023</t>
  </si>
  <si>
    <t>闵昌娟</t>
  </si>
  <si>
    <t>1152016202801</t>
  </si>
  <si>
    <t>杨韬</t>
  </si>
  <si>
    <t>1152016200204</t>
  </si>
  <si>
    <t>罗成</t>
  </si>
  <si>
    <t>1152016202703</t>
  </si>
  <si>
    <t>蒋维维</t>
  </si>
  <si>
    <t>1152016202019</t>
  </si>
  <si>
    <t>李玲</t>
  </si>
  <si>
    <t>1152016203201</t>
  </si>
  <si>
    <t>班吉泰</t>
  </si>
  <si>
    <t>1152016201316</t>
  </si>
  <si>
    <t>汤红艳</t>
  </si>
  <si>
    <t>1152016202518</t>
  </si>
  <si>
    <t>张宇</t>
  </si>
  <si>
    <t>1152016203419</t>
  </si>
  <si>
    <t>王沙沙</t>
  </si>
  <si>
    <t>1152016203423</t>
  </si>
  <si>
    <t>10101009102</t>
  </si>
  <si>
    <t>龙涛</t>
  </si>
  <si>
    <t>1152016200527</t>
  </si>
  <si>
    <t>张波</t>
  </si>
  <si>
    <t>1152016200703</t>
  </si>
  <si>
    <t>罗文娜</t>
  </si>
  <si>
    <t>1152016202018</t>
  </si>
  <si>
    <t>李健</t>
  </si>
  <si>
    <t>1152016201629</t>
  </si>
  <si>
    <t>吴相敏</t>
  </si>
  <si>
    <t>1152016202304</t>
  </si>
  <si>
    <t>张亚麟</t>
  </si>
  <si>
    <t>1152016201605</t>
  </si>
  <si>
    <t>代琼</t>
  </si>
  <si>
    <t>1152016201215</t>
  </si>
  <si>
    <t>刘富芳</t>
  </si>
  <si>
    <t>1152016200626</t>
  </si>
  <si>
    <t>朱芳</t>
  </si>
  <si>
    <t>1152016201807</t>
  </si>
  <si>
    <t>乌当区新场卫生院</t>
  </si>
  <si>
    <t>10101009201</t>
  </si>
  <si>
    <t>罗超</t>
  </si>
  <si>
    <t>1152016202215</t>
  </si>
  <si>
    <t>朱访</t>
  </si>
  <si>
    <t>1152016200210</t>
  </si>
  <si>
    <t>陈志华</t>
  </si>
  <si>
    <t>1152016202329</t>
  </si>
  <si>
    <t>杨雅馨</t>
  </si>
  <si>
    <t>1152016203325</t>
  </si>
  <si>
    <t>10101009202</t>
  </si>
  <si>
    <t>田永丰</t>
  </si>
  <si>
    <t>1152016202608</t>
  </si>
  <si>
    <t>顾肖</t>
  </si>
  <si>
    <t>1152016201814</t>
  </si>
  <si>
    <t>闵国毅</t>
  </si>
  <si>
    <t>1152016202117</t>
  </si>
  <si>
    <t>李春艳</t>
  </si>
  <si>
    <t>1152016202229</t>
  </si>
  <si>
    <t>刘庆庆</t>
  </si>
  <si>
    <t>1152016203302</t>
  </si>
  <si>
    <t>周鹏</t>
  </si>
  <si>
    <t>1152016201602</t>
  </si>
  <si>
    <t>赵玲</t>
  </si>
  <si>
    <t>1152016203210</t>
  </si>
  <si>
    <t>高正树</t>
  </si>
  <si>
    <t>1152016200517</t>
  </si>
  <si>
    <t>代妍妍</t>
  </si>
  <si>
    <t>1152016200511</t>
  </si>
  <si>
    <t>石蝶</t>
  </si>
  <si>
    <t>1152016203404</t>
  </si>
  <si>
    <t>乌当区百宜卫生院</t>
  </si>
  <si>
    <t>10101009301</t>
  </si>
  <si>
    <t>杨超</t>
  </si>
  <si>
    <t>1152016202220</t>
  </si>
  <si>
    <t>赵松香</t>
  </si>
  <si>
    <t>1152016201205</t>
  </si>
  <si>
    <t>张伟</t>
  </si>
  <si>
    <t>1152016201904</t>
  </si>
  <si>
    <t>周国君</t>
  </si>
  <si>
    <t>1152016202821</t>
  </si>
  <si>
    <t>黄英</t>
  </si>
  <si>
    <t>1152016201528</t>
  </si>
  <si>
    <t>朱宝玉</t>
  </si>
  <si>
    <t>1152016201324</t>
  </si>
  <si>
    <t>郭文帝</t>
  </si>
  <si>
    <t>1152016203101</t>
  </si>
  <si>
    <t>10101009302</t>
  </si>
  <si>
    <t>樊芷余</t>
  </si>
  <si>
    <t>1152016201211</t>
  </si>
  <si>
    <t>张琦</t>
  </si>
  <si>
    <t>1152016200502</t>
  </si>
  <si>
    <t>姬官裕</t>
  </si>
  <si>
    <t>1152016202920</t>
  </si>
  <si>
    <t>王茜茜</t>
  </si>
  <si>
    <t>1152016202020</t>
  </si>
  <si>
    <t>肖文</t>
  </si>
  <si>
    <t>1152016201408</t>
  </si>
  <si>
    <t>沈大荣</t>
  </si>
  <si>
    <t>1152016203411</t>
  </si>
  <si>
    <t>张凤娜</t>
  </si>
  <si>
    <t>1152016200822</t>
  </si>
  <si>
    <t>郭倩</t>
  </si>
  <si>
    <t>1152016201803</t>
  </si>
  <si>
    <t>杨一帆</t>
  </si>
  <si>
    <t>1152016202516</t>
  </si>
  <si>
    <t>曾祥丽</t>
  </si>
  <si>
    <t>1152016201630</t>
  </si>
  <si>
    <t>乌当区下坝卫生院</t>
  </si>
  <si>
    <t>10101009401</t>
  </si>
  <si>
    <t>陈代香</t>
  </si>
  <si>
    <t>1152016200907</t>
  </si>
  <si>
    <t>施旺明</t>
  </si>
  <si>
    <t>1152016202014</t>
  </si>
  <si>
    <t>骆怡曦</t>
  </si>
  <si>
    <t>1152016202003</t>
  </si>
  <si>
    <t>杨楠</t>
  </si>
  <si>
    <t>1152016202425</t>
  </si>
  <si>
    <t>徐媛媛</t>
  </si>
  <si>
    <t>1152016202812</t>
  </si>
  <si>
    <t>冯昌斌</t>
  </si>
  <si>
    <t>1152016203229</t>
  </si>
  <si>
    <t>胡梦琪</t>
  </si>
  <si>
    <t>1152016202103</t>
  </si>
  <si>
    <t>王海艳</t>
  </si>
  <si>
    <t>1152016203025</t>
  </si>
  <si>
    <t>杨雷</t>
  </si>
  <si>
    <t>1152016203225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</si>
</sst>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selection activeCell="N43" sqref="N43"/>
    </sheetView>
  </sheetViews>
  <sheetFormatPr defaultColWidth="9" defaultRowHeight="13.5"/>
  <cols>
    <col min="1" max="1" width="4.5" customWidth="1"/>
    <col min="3" max="3" width="17.75" customWidth="1"/>
    <col min="4" max="4" width="25" customWidth="1"/>
    <col min="5" max="5" width="16.25" customWidth="1"/>
    <col min="6" max="6" width="10.25" customWidth="1"/>
    <col min="7" max="7" width="10.25" style="2" customWidth="1"/>
    <col min="8" max="8" width="10.25" style="3" customWidth="1"/>
    <col min="9" max="9" width="15.5" style="2" customWidth="1"/>
    <col min="10" max="10" width="9" style="3"/>
    <col min="11" max="11" width="9" style="2"/>
    <col min="12" max="12" width="11.25" style="4" customWidth="1"/>
  </cols>
  <sheetData>
    <row r="1" ht="37.15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6"/>
      <c r="K1" s="5"/>
      <c r="L1" s="16"/>
    </row>
    <row r="2" s="1" customFormat="1" ht="37.1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9" t="s">
        <v>9</v>
      </c>
      <c r="J2" s="10" t="s">
        <v>10</v>
      </c>
      <c r="K2" s="9" t="s">
        <v>11</v>
      </c>
      <c r="L2" s="17" t="s">
        <v>12</v>
      </c>
    </row>
    <row r="3" ht="25" customHeight="1" spans="1:12">
      <c r="A3" s="11">
        <v>1</v>
      </c>
      <c r="B3" s="12" t="s">
        <v>13</v>
      </c>
      <c r="C3" s="11" t="s">
        <v>14</v>
      </c>
      <c r="D3" s="11" t="s">
        <v>15</v>
      </c>
      <c r="E3" s="11" t="s">
        <v>16</v>
      </c>
      <c r="F3" s="11">
        <v>89</v>
      </c>
      <c r="G3" s="13">
        <f t="shared" ref="G3:G66" si="0">F3/1.5</f>
        <v>59.3333333333333</v>
      </c>
      <c r="H3" s="14">
        <f t="shared" ref="H3:H66" si="1">G3*0.3</f>
        <v>17.8</v>
      </c>
      <c r="I3" s="18">
        <v>68.64</v>
      </c>
      <c r="J3" s="14">
        <f>I3*0.4</f>
        <v>27.456</v>
      </c>
      <c r="K3" s="19">
        <f>H3+J3</f>
        <v>45.256</v>
      </c>
      <c r="L3" s="20">
        <v>1</v>
      </c>
    </row>
    <row r="4" ht="25" customHeight="1" spans="1:12">
      <c r="A4" s="11">
        <v>2</v>
      </c>
      <c r="B4" s="12" t="s">
        <v>17</v>
      </c>
      <c r="C4" s="11" t="s">
        <v>18</v>
      </c>
      <c r="D4" s="11" t="s">
        <v>15</v>
      </c>
      <c r="E4" s="11" t="s">
        <v>16</v>
      </c>
      <c r="F4" s="11">
        <v>85</v>
      </c>
      <c r="G4" s="13">
        <f t="shared" si="0"/>
        <v>56.6666666666667</v>
      </c>
      <c r="H4" s="14">
        <f t="shared" si="1"/>
        <v>17</v>
      </c>
      <c r="I4" s="18">
        <v>64.41</v>
      </c>
      <c r="J4" s="14">
        <f>I4*0.4</f>
        <v>25.764</v>
      </c>
      <c r="K4" s="19">
        <f>H4+J4</f>
        <v>42.764</v>
      </c>
      <c r="L4" s="20">
        <v>2</v>
      </c>
    </row>
    <row r="5" ht="25" customHeight="1" spans="1:12">
      <c r="A5" s="11">
        <v>3</v>
      </c>
      <c r="B5" s="12" t="s">
        <v>19</v>
      </c>
      <c r="C5" s="11" t="s">
        <v>20</v>
      </c>
      <c r="D5" s="11" t="s">
        <v>15</v>
      </c>
      <c r="E5" s="11" t="s">
        <v>16</v>
      </c>
      <c r="F5" s="11">
        <v>64</v>
      </c>
      <c r="G5" s="13">
        <f t="shared" si="0"/>
        <v>42.6666666666667</v>
      </c>
      <c r="H5" s="14">
        <f t="shared" si="1"/>
        <v>12.8</v>
      </c>
      <c r="I5" s="18">
        <v>60.77</v>
      </c>
      <c r="J5" s="14">
        <f>I5*0.4</f>
        <v>24.308</v>
      </c>
      <c r="K5" s="19">
        <f>H5+J5</f>
        <v>37.108</v>
      </c>
      <c r="L5" s="20">
        <v>3</v>
      </c>
    </row>
    <row r="6" ht="25" customHeight="1" spans="1:12">
      <c r="A6" s="11">
        <v>4</v>
      </c>
      <c r="B6" s="12" t="s">
        <v>21</v>
      </c>
      <c r="C6" s="11" t="s">
        <v>22</v>
      </c>
      <c r="D6" s="11" t="s">
        <v>15</v>
      </c>
      <c r="E6" s="11" t="s">
        <v>16</v>
      </c>
      <c r="F6" s="11">
        <v>97.5</v>
      </c>
      <c r="G6" s="13">
        <f t="shared" si="0"/>
        <v>65</v>
      </c>
      <c r="H6" s="14">
        <f t="shared" si="1"/>
        <v>19.5</v>
      </c>
      <c r="I6" s="18" t="s">
        <v>23</v>
      </c>
      <c r="J6" s="14"/>
      <c r="K6" s="19"/>
      <c r="L6" s="20"/>
    </row>
    <row r="7" ht="25" customHeight="1" spans="1:12">
      <c r="A7" s="11">
        <v>5</v>
      </c>
      <c r="B7" s="15" t="s">
        <v>24</v>
      </c>
      <c r="C7" s="11" t="s">
        <v>25</v>
      </c>
      <c r="D7" s="11" t="s">
        <v>26</v>
      </c>
      <c r="E7" s="11" t="s">
        <v>27</v>
      </c>
      <c r="F7" s="11">
        <v>86</v>
      </c>
      <c r="G7" s="13">
        <f t="shared" si="0"/>
        <v>57.3333333333333</v>
      </c>
      <c r="H7" s="14">
        <f t="shared" si="1"/>
        <v>17.2</v>
      </c>
      <c r="I7" s="18">
        <v>64.3</v>
      </c>
      <c r="J7" s="14">
        <f>I7*0.4</f>
        <v>25.72</v>
      </c>
      <c r="K7" s="19">
        <f>H7+J7</f>
        <v>42.92</v>
      </c>
      <c r="L7" s="20">
        <v>1</v>
      </c>
    </row>
    <row r="8" ht="25" customHeight="1" spans="1:12">
      <c r="A8" s="11">
        <v>6</v>
      </c>
      <c r="B8" s="15" t="s">
        <v>28</v>
      </c>
      <c r="C8" s="11" t="s">
        <v>29</v>
      </c>
      <c r="D8" s="11" t="s">
        <v>26</v>
      </c>
      <c r="E8" s="11" t="s">
        <v>27</v>
      </c>
      <c r="F8" s="11">
        <v>85</v>
      </c>
      <c r="G8" s="13">
        <f t="shared" si="0"/>
        <v>56.6666666666667</v>
      </c>
      <c r="H8" s="14">
        <f t="shared" si="1"/>
        <v>17</v>
      </c>
      <c r="I8" s="18">
        <v>63.43</v>
      </c>
      <c r="J8" s="14">
        <f>I8*0.4</f>
        <v>25.372</v>
      </c>
      <c r="K8" s="19">
        <f>H8+J8</f>
        <v>42.372</v>
      </c>
      <c r="L8" s="20">
        <v>2</v>
      </c>
    </row>
    <row r="9" ht="25" customHeight="1" spans="1:12">
      <c r="A9" s="11">
        <v>7</v>
      </c>
      <c r="B9" s="15" t="s">
        <v>30</v>
      </c>
      <c r="C9" s="11" t="s">
        <v>31</v>
      </c>
      <c r="D9" s="11" t="s">
        <v>26</v>
      </c>
      <c r="E9" s="11" t="s">
        <v>27</v>
      </c>
      <c r="F9" s="11">
        <v>89</v>
      </c>
      <c r="G9" s="13">
        <f t="shared" si="0"/>
        <v>59.3333333333333</v>
      </c>
      <c r="H9" s="14">
        <f t="shared" si="1"/>
        <v>17.8</v>
      </c>
      <c r="I9" s="18">
        <v>60.66</v>
      </c>
      <c r="J9" s="14">
        <f>I9*0.4</f>
        <v>24.264</v>
      </c>
      <c r="K9" s="19">
        <f>H9+J9</f>
        <v>42.064</v>
      </c>
      <c r="L9" s="20">
        <v>3</v>
      </c>
    </row>
    <row r="10" ht="25" customHeight="1" spans="1:12">
      <c r="A10" s="11">
        <v>8</v>
      </c>
      <c r="B10" s="15" t="s">
        <v>32</v>
      </c>
      <c r="C10" s="11" t="s">
        <v>33</v>
      </c>
      <c r="D10" s="11" t="s">
        <v>26</v>
      </c>
      <c r="E10" s="11" t="s">
        <v>27</v>
      </c>
      <c r="F10" s="11">
        <v>80</v>
      </c>
      <c r="G10" s="13">
        <f t="shared" si="0"/>
        <v>53.3333333333333</v>
      </c>
      <c r="H10" s="14">
        <f t="shared" si="1"/>
        <v>16</v>
      </c>
      <c r="I10" s="18">
        <v>62.26</v>
      </c>
      <c r="J10" s="14">
        <f>I10*0.4</f>
        <v>24.904</v>
      </c>
      <c r="K10" s="19">
        <f>H10+J10</f>
        <v>40.904</v>
      </c>
      <c r="L10" s="20">
        <v>4</v>
      </c>
    </row>
    <row r="11" ht="25" customHeight="1" spans="1:12">
      <c r="A11" s="11">
        <v>9</v>
      </c>
      <c r="B11" s="15" t="s">
        <v>34</v>
      </c>
      <c r="C11" s="11" t="s">
        <v>35</v>
      </c>
      <c r="D11" s="11" t="s">
        <v>26</v>
      </c>
      <c r="E11" s="11" t="s">
        <v>27</v>
      </c>
      <c r="F11" s="11">
        <v>78.5</v>
      </c>
      <c r="G11" s="13">
        <f t="shared" si="0"/>
        <v>52.3333333333333</v>
      </c>
      <c r="H11" s="14">
        <f t="shared" si="1"/>
        <v>15.7</v>
      </c>
      <c r="I11" s="18">
        <v>60.15</v>
      </c>
      <c r="J11" s="14">
        <f>I11*0.4</f>
        <v>24.06</v>
      </c>
      <c r="K11" s="19">
        <f>H11+J11</f>
        <v>39.76</v>
      </c>
      <c r="L11" s="20">
        <v>5</v>
      </c>
    </row>
    <row r="12" ht="25" customHeight="1" spans="1:12">
      <c r="A12" s="11">
        <v>10</v>
      </c>
      <c r="B12" s="15" t="s">
        <v>36</v>
      </c>
      <c r="C12" s="11" t="s">
        <v>37</v>
      </c>
      <c r="D12" s="11" t="s">
        <v>26</v>
      </c>
      <c r="E12" s="11" t="s">
        <v>27</v>
      </c>
      <c r="F12" s="11">
        <v>84.5</v>
      </c>
      <c r="G12" s="13">
        <f t="shared" si="0"/>
        <v>56.3333333333333</v>
      </c>
      <c r="H12" s="14">
        <f t="shared" si="1"/>
        <v>16.9</v>
      </c>
      <c r="I12" s="21" t="s">
        <v>38</v>
      </c>
      <c r="J12" s="14"/>
      <c r="K12" s="19"/>
      <c r="L12" s="20"/>
    </row>
    <row r="13" ht="25" customHeight="1" spans="1:12">
      <c r="A13" s="11">
        <v>11</v>
      </c>
      <c r="B13" s="15" t="s">
        <v>39</v>
      </c>
      <c r="C13" s="11" t="s">
        <v>40</v>
      </c>
      <c r="D13" s="11" t="s">
        <v>26</v>
      </c>
      <c r="E13" s="11" t="s">
        <v>27</v>
      </c>
      <c r="F13" s="11">
        <v>84.5</v>
      </c>
      <c r="G13" s="13">
        <f t="shared" si="0"/>
        <v>56.3333333333333</v>
      </c>
      <c r="H13" s="14">
        <f t="shared" si="1"/>
        <v>16.9</v>
      </c>
      <c r="I13" s="21" t="s">
        <v>38</v>
      </c>
      <c r="J13" s="14"/>
      <c r="K13" s="19"/>
      <c r="L13" s="20"/>
    </row>
    <row r="14" ht="25" customHeight="1" spans="1:12">
      <c r="A14" s="11">
        <v>12</v>
      </c>
      <c r="B14" s="15" t="s">
        <v>41</v>
      </c>
      <c r="C14" s="11" t="s">
        <v>42</v>
      </c>
      <c r="D14" s="11" t="s">
        <v>26</v>
      </c>
      <c r="E14" s="11" t="s">
        <v>27</v>
      </c>
      <c r="F14" s="11">
        <v>82</v>
      </c>
      <c r="G14" s="13">
        <f t="shared" si="0"/>
        <v>54.6666666666667</v>
      </c>
      <c r="H14" s="14">
        <f t="shared" si="1"/>
        <v>16.4</v>
      </c>
      <c r="I14" s="21" t="s">
        <v>38</v>
      </c>
      <c r="J14" s="14"/>
      <c r="K14" s="19"/>
      <c r="L14" s="20"/>
    </row>
    <row r="15" ht="25" customHeight="1" spans="1:12">
      <c r="A15" s="11">
        <v>13</v>
      </c>
      <c r="B15" s="15" t="s">
        <v>43</v>
      </c>
      <c r="C15" s="11" t="s">
        <v>44</v>
      </c>
      <c r="D15" s="11" t="s">
        <v>26</v>
      </c>
      <c r="E15" s="11" t="s">
        <v>27</v>
      </c>
      <c r="F15" s="11">
        <v>80.5</v>
      </c>
      <c r="G15" s="13">
        <f t="shared" si="0"/>
        <v>53.6666666666667</v>
      </c>
      <c r="H15" s="14">
        <f t="shared" si="1"/>
        <v>16.1</v>
      </c>
      <c r="I15" s="18" t="s">
        <v>23</v>
      </c>
      <c r="J15" s="14"/>
      <c r="K15" s="19"/>
      <c r="L15" s="22"/>
    </row>
    <row r="16" ht="25" customHeight="1" spans="1:12">
      <c r="A16" s="11">
        <v>14</v>
      </c>
      <c r="B16" s="15" t="s">
        <v>45</v>
      </c>
      <c r="C16" s="11" t="s">
        <v>46</v>
      </c>
      <c r="D16" s="11" t="s">
        <v>26</v>
      </c>
      <c r="E16" s="11" t="s">
        <v>27</v>
      </c>
      <c r="F16" s="11">
        <v>80.5</v>
      </c>
      <c r="G16" s="13">
        <f t="shared" si="0"/>
        <v>53.6666666666667</v>
      </c>
      <c r="H16" s="14">
        <f t="shared" si="1"/>
        <v>16.1</v>
      </c>
      <c r="I16" s="21" t="s">
        <v>38</v>
      </c>
      <c r="J16" s="14"/>
      <c r="K16" s="19"/>
      <c r="L16" s="22"/>
    </row>
    <row r="17" ht="25" customHeight="1" spans="1:12">
      <c r="A17" s="11">
        <v>15</v>
      </c>
      <c r="B17" s="15" t="s">
        <v>47</v>
      </c>
      <c r="C17" s="11" t="s">
        <v>48</v>
      </c>
      <c r="D17" s="11" t="s">
        <v>49</v>
      </c>
      <c r="E17" s="11" t="s">
        <v>50</v>
      </c>
      <c r="F17" s="11">
        <v>98</v>
      </c>
      <c r="G17" s="13">
        <f t="shared" si="0"/>
        <v>65.3333333333333</v>
      </c>
      <c r="H17" s="14">
        <f t="shared" si="1"/>
        <v>19.6</v>
      </c>
      <c r="I17" s="18">
        <v>68.81</v>
      </c>
      <c r="J17" s="14">
        <f t="shared" ref="J17:J24" si="2">I17*0.4</f>
        <v>27.524</v>
      </c>
      <c r="K17" s="19">
        <f t="shared" ref="K17:K24" si="3">H17+J17</f>
        <v>47.124</v>
      </c>
      <c r="L17" s="22">
        <v>1</v>
      </c>
    </row>
    <row r="18" ht="25" customHeight="1" spans="1:12">
      <c r="A18" s="11">
        <v>16</v>
      </c>
      <c r="B18" s="15" t="s">
        <v>51</v>
      </c>
      <c r="C18" s="11" t="s">
        <v>52</v>
      </c>
      <c r="D18" s="11" t="s">
        <v>49</v>
      </c>
      <c r="E18" s="11" t="s">
        <v>50</v>
      </c>
      <c r="F18" s="11">
        <v>83</v>
      </c>
      <c r="G18" s="13">
        <f t="shared" si="0"/>
        <v>55.3333333333333</v>
      </c>
      <c r="H18" s="14">
        <f t="shared" si="1"/>
        <v>16.6</v>
      </c>
      <c r="I18" s="18">
        <v>74.96</v>
      </c>
      <c r="J18" s="14">
        <f t="shared" si="2"/>
        <v>29.984</v>
      </c>
      <c r="K18" s="19">
        <f t="shared" si="3"/>
        <v>46.584</v>
      </c>
      <c r="L18" s="22">
        <v>2</v>
      </c>
    </row>
    <row r="19" ht="25" customHeight="1" spans="1:12">
      <c r="A19" s="11">
        <v>17</v>
      </c>
      <c r="B19" s="15" t="s">
        <v>53</v>
      </c>
      <c r="C19" s="11" t="s">
        <v>54</v>
      </c>
      <c r="D19" s="11" t="s">
        <v>49</v>
      </c>
      <c r="E19" s="11" t="s">
        <v>50</v>
      </c>
      <c r="F19" s="11">
        <v>69.5</v>
      </c>
      <c r="G19" s="13">
        <f t="shared" si="0"/>
        <v>46.3333333333333</v>
      </c>
      <c r="H19" s="14">
        <f t="shared" si="1"/>
        <v>13.9</v>
      </c>
      <c r="I19" s="18">
        <v>70.13</v>
      </c>
      <c r="J19" s="14">
        <f t="shared" si="2"/>
        <v>28.052</v>
      </c>
      <c r="K19" s="19">
        <f t="shared" si="3"/>
        <v>41.952</v>
      </c>
      <c r="L19" s="22">
        <v>3</v>
      </c>
    </row>
    <row r="20" ht="25" customHeight="1" spans="1:12">
      <c r="A20" s="11">
        <v>18</v>
      </c>
      <c r="B20" s="15" t="s">
        <v>55</v>
      </c>
      <c r="C20" s="11" t="s">
        <v>56</v>
      </c>
      <c r="D20" s="11" t="s">
        <v>49</v>
      </c>
      <c r="E20" s="11" t="s">
        <v>50</v>
      </c>
      <c r="F20" s="11">
        <v>79.5</v>
      </c>
      <c r="G20" s="13">
        <f t="shared" si="0"/>
        <v>53</v>
      </c>
      <c r="H20" s="14">
        <f t="shared" si="1"/>
        <v>15.9</v>
      </c>
      <c r="I20" s="18">
        <v>61.26</v>
      </c>
      <c r="J20" s="14">
        <f t="shared" si="2"/>
        <v>24.504</v>
      </c>
      <c r="K20" s="19">
        <f t="shared" si="3"/>
        <v>40.404</v>
      </c>
      <c r="L20" s="22">
        <v>4</v>
      </c>
    </row>
    <row r="21" ht="25" customHeight="1" spans="1:12">
      <c r="A21" s="11">
        <v>19</v>
      </c>
      <c r="B21" s="15" t="s">
        <v>57</v>
      </c>
      <c r="C21" s="11" t="s">
        <v>58</v>
      </c>
      <c r="D21" s="11" t="s">
        <v>49</v>
      </c>
      <c r="E21" s="11" t="s">
        <v>50</v>
      </c>
      <c r="F21" s="11">
        <v>75.5</v>
      </c>
      <c r="G21" s="13">
        <f t="shared" si="0"/>
        <v>50.3333333333333</v>
      </c>
      <c r="H21" s="14">
        <f t="shared" si="1"/>
        <v>15.1</v>
      </c>
      <c r="I21" s="18">
        <v>61.47</v>
      </c>
      <c r="J21" s="14">
        <f t="shared" si="2"/>
        <v>24.588</v>
      </c>
      <c r="K21" s="19">
        <f t="shared" si="3"/>
        <v>39.688</v>
      </c>
      <c r="L21" s="22">
        <v>5</v>
      </c>
    </row>
    <row r="22" ht="25" customHeight="1" spans="1:12">
      <c r="A22" s="11">
        <v>20</v>
      </c>
      <c r="B22" s="15" t="s">
        <v>59</v>
      </c>
      <c r="C22" s="11" t="s">
        <v>60</v>
      </c>
      <c r="D22" s="11" t="s">
        <v>49</v>
      </c>
      <c r="E22" s="11" t="s">
        <v>50</v>
      </c>
      <c r="F22" s="11">
        <v>71.5</v>
      </c>
      <c r="G22" s="13">
        <f t="shared" si="0"/>
        <v>47.6666666666667</v>
      </c>
      <c r="H22" s="14">
        <f t="shared" si="1"/>
        <v>14.3</v>
      </c>
      <c r="I22" s="18">
        <v>62.77</v>
      </c>
      <c r="J22" s="14">
        <f t="shared" si="2"/>
        <v>25.108</v>
      </c>
      <c r="K22" s="19">
        <f t="shared" si="3"/>
        <v>39.408</v>
      </c>
      <c r="L22" s="22">
        <v>6</v>
      </c>
    </row>
    <row r="23" ht="25" customHeight="1" spans="1:12">
      <c r="A23" s="11">
        <v>21</v>
      </c>
      <c r="B23" s="15" t="s">
        <v>61</v>
      </c>
      <c r="C23" s="11" t="s">
        <v>62</v>
      </c>
      <c r="D23" s="11" t="s">
        <v>49</v>
      </c>
      <c r="E23" s="11" t="s">
        <v>50</v>
      </c>
      <c r="F23" s="11">
        <v>75</v>
      </c>
      <c r="G23" s="13">
        <f t="shared" si="0"/>
        <v>50</v>
      </c>
      <c r="H23" s="14">
        <f t="shared" si="1"/>
        <v>15</v>
      </c>
      <c r="I23" s="18">
        <v>60.26</v>
      </c>
      <c r="J23" s="14">
        <f t="shared" si="2"/>
        <v>24.104</v>
      </c>
      <c r="K23" s="19">
        <f t="shared" si="3"/>
        <v>39.104</v>
      </c>
      <c r="L23" s="22">
        <v>7</v>
      </c>
    </row>
    <row r="24" ht="25" customHeight="1" spans="1:12">
      <c r="A24" s="11">
        <v>22</v>
      </c>
      <c r="B24" s="15" t="s">
        <v>63</v>
      </c>
      <c r="C24" s="11" t="s">
        <v>64</v>
      </c>
      <c r="D24" s="11" t="s">
        <v>49</v>
      </c>
      <c r="E24" s="11" t="s">
        <v>50</v>
      </c>
      <c r="F24" s="11">
        <v>65.5</v>
      </c>
      <c r="G24" s="13">
        <f t="shared" si="0"/>
        <v>43.6666666666667</v>
      </c>
      <c r="H24" s="14">
        <f t="shared" si="1"/>
        <v>13.1</v>
      </c>
      <c r="I24" s="18">
        <v>63.94</v>
      </c>
      <c r="J24" s="14">
        <f t="shared" si="2"/>
        <v>25.576</v>
      </c>
      <c r="K24" s="19">
        <f t="shared" si="3"/>
        <v>38.676</v>
      </c>
      <c r="L24" s="22">
        <v>8</v>
      </c>
    </row>
    <row r="25" ht="25" customHeight="1" spans="1:12">
      <c r="A25" s="11">
        <v>23</v>
      </c>
      <c r="B25" s="15" t="s">
        <v>65</v>
      </c>
      <c r="C25" s="11" t="s">
        <v>66</v>
      </c>
      <c r="D25" s="11" t="s">
        <v>49</v>
      </c>
      <c r="E25" s="11" t="s">
        <v>50</v>
      </c>
      <c r="F25" s="11">
        <v>79</v>
      </c>
      <c r="G25" s="13">
        <f t="shared" si="0"/>
        <v>52.6666666666667</v>
      </c>
      <c r="H25" s="14">
        <f t="shared" si="1"/>
        <v>15.8</v>
      </c>
      <c r="I25" s="21" t="s">
        <v>38</v>
      </c>
      <c r="J25" s="14"/>
      <c r="K25" s="19"/>
      <c r="L25" s="22"/>
    </row>
    <row r="26" ht="25" customHeight="1" spans="1:12">
      <c r="A26" s="11">
        <v>24</v>
      </c>
      <c r="B26" s="15" t="s">
        <v>67</v>
      </c>
      <c r="C26" s="11" t="s">
        <v>68</v>
      </c>
      <c r="D26" s="11" t="s">
        <v>49</v>
      </c>
      <c r="E26" s="11" t="s">
        <v>50</v>
      </c>
      <c r="F26" s="11">
        <v>69.5</v>
      </c>
      <c r="G26" s="13">
        <f t="shared" si="0"/>
        <v>46.3333333333333</v>
      </c>
      <c r="H26" s="14">
        <f t="shared" si="1"/>
        <v>13.9</v>
      </c>
      <c r="I26" s="18" t="s">
        <v>23</v>
      </c>
      <c r="J26" s="14"/>
      <c r="K26" s="19"/>
      <c r="L26" s="22"/>
    </row>
    <row r="27" ht="25" customHeight="1" spans="1:12">
      <c r="A27" s="11">
        <v>25</v>
      </c>
      <c r="B27" s="15" t="s">
        <v>69</v>
      </c>
      <c r="C27" s="11" t="s">
        <v>70</v>
      </c>
      <c r="D27" s="11" t="s">
        <v>49</v>
      </c>
      <c r="E27" s="11" t="s">
        <v>71</v>
      </c>
      <c r="F27" s="11">
        <v>85.5</v>
      </c>
      <c r="G27" s="13">
        <f t="shared" si="0"/>
        <v>57</v>
      </c>
      <c r="H27" s="14">
        <f t="shared" si="1"/>
        <v>17.1</v>
      </c>
      <c r="I27" s="18">
        <v>72.62</v>
      </c>
      <c r="J27" s="14">
        <f>I27*0.4</f>
        <v>29.048</v>
      </c>
      <c r="K27" s="19">
        <f>H27+J27</f>
        <v>46.148</v>
      </c>
      <c r="L27" s="22">
        <v>1</v>
      </c>
    </row>
    <row r="28" ht="25" customHeight="1" spans="1:12">
      <c r="A28" s="11">
        <v>26</v>
      </c>
      <c r="B28" s="15" t="s">
        <v>72</v>
      </c>
      <c r="C28" s="11" t="s">
        <v>73</v>
      </c>
      <c r="D28" s="11" t="s">
        <v>49</v>
      </c>
      <c r="E28" s="11" t="s">
        <v>71</v>
      </c>
      <c r="F28" s="11">
        <v>84</v>
      </c>
      <c r="G28" s="13">
        <f t="shared" si="0"/>
        <v>56</v>
      </c>
      <c r="H28" s="14">
        <f t="shared" si="1"/>
        <v>16.8</v>
      </c>
      <c r="I28" s="18">
        <v>69.11</v>
      </c>
      <c r="J28" s="14">
        <f>I28*0.4</f>
        <v>27.644</v>
      </c>
      <c r="K28" s="19">
        <f>H28+J28</f>
        <v>44.444</v>
      </c>
      <c r="L28" s="22">
        <v>2</v>
      </c>
    </row>
    <row r="29" ht="25" customHeight="1" spans="1:12">
      <c r="A29" s="11">
        <v>27</v>
      </c>
      <c r="B29" s="15" t="s">
        <v>74</v>
      </c>
      <c r="C29" s="11" t="s">
        <v>75</v>
      </c>
      <c r="D29" s="11" t="s">
        <v>49</v>
      </c>
      <c r="E29" s="11" t="s">
        <v>71</v>
      </c>
      <c r="F29" s="11">
        <v>67</v>
      </c>
      <c r="G29" s="13">
        <f t="shared" si="0"/>
        <v>44.6666666666667</v>
      </c>
      <c r="H29" s="14">
        <f t="shared" si="1"/>
        <v>13.4</v>
      </c>
      <c r="I29" s="18">
        <v>69.66</v>
      </c>
      <c r="J29" s="14">
        <f>I29*0.4</f>
        <v>27.864</v>
      </c>
      <c r="K29" s="19">
        <f>H29+J29</f>
        <v>41.264</v>
      </c>
      <c r="L29" s="22">
        <v>3</v>
      </c>
    </row>
    <row r="30" ht="25" customHeight="1" spans="1:12">
      <c r="A30" s="11">
        <v>28</v>
      </c>
      <c r="B30" s="15" t="s">
        <v>76</v>
      </c>
      <c r="C30" s="11" t="s">
        <v>77</v>
      </c>
      <c r="D30" s="11" t="s">
        <v>49</v>
      </c>
      <c r="E30" s="11" t="s">
        <v>71</v>
      </c>
      <c r="F30" s="11">
        <v>66</v>
      </c>
      <c r="G30" s="13">
        <f t="shared" si="0"/>
        <v>44</v>
      </c>
      <c r="H30" s="14">
        <f t="shared" si="1"/>
        <v>13.2</v>
      </c>
      <c r="I30" s="18">
        <v>63.9</v>
      </c>
      <c r="J30" s="14">
        <f>I30*0.4</f>
        <v>25.56</v>
      </c>
      <c r="K30" s="19">
        <f>H30+J30</f>
        <v>38.76</v>
      </c>
      <c r="L30" s="22">
        <v>4</v>
      </c>
    </row>
    <row r="31" ht="25" customHeight="1" spans="1:12">
      <c r="A31" s="11">
        <v>29</v>
      </c>
      <c r="B31" s="15" t="s">
        <v>78</v>
      </c>
      <c r="C31" s="11" t="s">
        <v>79</v>
      </c>
      <c r="D31" s="11" t="s">
        <v>49</v>
      </c>
      <c r="E31" s="11" t="s">
        <v>71</v>
      </c>
      <c r="F31" s="11">
        <v>78.5</v>
      </c>
      <c r="G31" s="13">
        <f t="shared" si="0"/>
        <v>52.3333333333333</v>
      </c>
      <c r="H31" s="14">
        <f t="shared" si="1"/>
        <v>15.7</v>
      </c>
      <c r="I31" s="21" t="s">
        <v>38</v>
      </c>
      <c r="J31" s="14"/>
      <c r="K31" s="19"/>
      <c r="L31" s="22"/>
    </row>
    <row r="32" ht="25" customHeight="1" spans="1:12">
      <c r="A32" s="11">
        <v>30</v>
      </c>
      <c r="B32" s="15" t="s">
        <v>80</v>
      </c>
      <c r="C32" s="11" t="s">
        <v>81</v>
      </c>
      <c r="D32" s="11" t="s">
        <v>49</v>
      </c>
      <c r="E32" s="11" t="s">
        <v>71</v>
      </c>
      <c r="F32" s="11">
        <v>68.5</v>
      </c>
      <c r="G32" s="13">
        <f t="shared" si="0"/>
        <v>45.6666666666667</v>
      </c>
      <c r="H32" s="14">
        <f t="shared" si="1"/>
        <v>13.7</v>
      </c>
      <c r="I32" s="18" t="s">
        <v>23</v>
      </c>
      <c r="J32" s="14"/>
      <c r="K32" s="19"/>
      <c r="L32" s="22"/>
    </row>
    <row r="33" ht="25" customHeight="1" spans="1:12">
      <c r="A33" s="11">
        <v>31</v>
      </c>
      <c r="B33" s="15" t="s">
        <v>82</v>
      </c>
      <c r="C33" s="11" t="s">
        <v>83</v>
      </c>
      <c r="D33" s="11" t="s">
        <v>49</v>
      </c>
      <c r="E33" s="11" t="s">
        <v>71</v>
      </c>
      <c r="F33" s="11">
        <v>68.5</v>
      </c>
      <c r="G33" s="13">
        <f t="shared" si="0"/>
        <v>45.6666666666667</v>
      </c>
      <c r="H33" s="14">
        <f t="shared" si="1"/>
        <v>13.7</v>
      </c>
      <c r="I33" s="18" t="s">
        <v>23</v>
      </c>
      <c r="J33" s="14"/>
      <c r="K33" s="19"/>
      <c r="L33" s="22"/>
    </row>
    <row r="34" ht="25" customHeight="1" spans="1:12">
      <c r="A34" s="11">
        <v>32</v>
      </c>
      <c r="B34" s="15" t="s">
        <v>84</v>
      </c>
      <c r="C34" s="11" t="s">
        <v>85</v>
      </c>
      <c r="D34" s="11" t="s">
        <v>49</v>
      </c>
      <c r="E34" s="11" t="s">
        <v>71</v>
      </c>
      <c r="F34" s="11">
        <v>65.5</v>
      </c>
      <c r="G34" s="13">
        <f t="shared" si="0"/>
        <v>43.6666666666667</v>
      </c>
      <c r="H34" s="14">
        <f t="shared" si="1"/>
        <v>13.1</v>
      </c>
      <c r="I34" s="18" t="s">
        <v>23</v>
      </c>
      <c r="J34" s="14"/>
      <c r="K34" s="19"/>
      <c r="L34" s="22"/>
    </row>
    <row r="35" ht="25" customHeight="1" spans="1:12">
      <c r="A35" s="11">
        <v>33</v>
      </c>
      <c r="B35" s="15" t="s">
        <v>86</v>
      </c>
      <c r="C35" s="11" t="s">
        <v>87</v>
      </c>
      <c r="D35" s="11" t="s">
        <v>49</v>
      </c>
      <c r="E35" s="11" t="s">
        <v>71</v>
      </c>
      <c r="F35" s="11">
        <v>60</v>
      </c>
      <c r="G35" s="13">
        <f t="shared" si="0"/>
        <v>40</v>
      </c>
      <c r="H35" s="14">
        <f t="shared" si="1"/>
        <v>12</v>
      </c>
      <c r="I35" s="18" t="s">
        <v>23</v>
      </c>
      <c r="J35" s="14"/>
      <c r="K35" s="19"/>
      <c r="L35" s="22"/>
    </row>
    <row r="36" ht="25" customHeight="1" spans="1:12">
      <c r="A36" s="11">
        <v>34</v>
      </c>
      <c r="B36" s="15" t="s">
        <v>88</v>
      </c>
      <c r="C36" s="11" t="s">
        <v>89</v>
      </c>
      <c r="D36" s="11" t="s">
        <v>90</v>
      </c>
      <c r="E36" s="11" t="s">
        <v>91</v>
      </c>
      <c r="F36" s="11">
        <v>74</v>
      </c>
      <c r="G36" s="13">
        <f t="shared" si="0"/>
        <v>49.3333333333333</v>
      </c>
      <c r="H36" s="14">
        <f t="shared" si="1"/>
        <v>14.8</v>
      </c>
      <c r="I36" s="18">
        <v>71.73</v>
      </c>
      <c r="J36" s="14">
        <f>I36*0.4</f>
        <v>28.692</v>
      </c>
      <c r="K36" s="19">
        <f>H36+J36</f>
        <v>43.492</v>
      </c>
      <c r="L36" s="22">
        <v>1</v>
      </c>
    </row>
    <row r="37" ht="25" customHeight="1" spans="1:12">
      <c r="A37" s="11">
        <v>35</v>
      </c>
      <c r="B37" s="15" t="s">
        <v>92</v>
      </c>
      <c r="C37" s="11" t="s">
        <v>93</v>
      </c>
      <c r="D37" s="11" t="s">
        <v>90</v>
      </c>
      <c r="E37" s="11" t="s">
        <v>91</v>
      </c>
      <c r="F37" s="11">
        <v>72.5</v>
      </c>
      <c r="G37" s="13">
        <f t="shared" si="0"/>
        <v>48.3333333333333</v>
      </c>
      <c r="H37" s="14">
        <f t="shared" si="1"/>
        <v>14.5</v>
      </c>
      <c r="I37" s="18">
        <v>63.94</v>
      </c>
      <c r="J37" s="14">
        <f>I37*0.4</f>
        <v>25.576</v>
      </c>
      <c r="K37" s="19">
        <f>H37+J37</f>
        <v>40.076</v>
      </c>
      <c r="L37" s="22">
        <v>2</v>
      </c>
    </row>
    <row r="38" ht="25" customHeight="1" spans="1:12">
      <c r="A38" s="11">
        <v>36</v>
      </c>
      <c r="B38" s="15" t="s">
        <v>94</v>
      </c>
      <c r="C38" s="11" t="s">
        <v>95</v>
      </c>
      <c r="D38" s="11" t="s">
        <v>90</v>
      </c>
      <c r="E38" s="11" t="s">
        <v>91</v>
      </c>
      <c r="F38" s="11">
        <v>62.5</v>
      </c>
      <c r="G38" s="13">
        <f t="shared" si="0"/>
        <v>41.6666666666667</v>
      </c>
      <c r="H38" s="14">
        <f t="shared" si="1"/>
        <v>12.5</v>
      </c>
      <c r="I38" s="18">
        <v>61.75</v>
      </c>
      <c r="J38" s="14">
        <f>I38*0.4</f>
        <v>24.7</v>
      </c>
      <c r="K38" s="19">
        <f>H38+J38</f>
        <v>37.2</v>
      </c>
      <c r="L38" s="22">
        <v>3</v>
      </c>
    </row>
    <row r="39" ht="25" customHeight="1" spans="1:12">
      <c r="A39" s="11">
        <v>37</v>
      </c>
      <c r="B39" s="15" t="s">
        <v>96</v>
      </c>
      <c r="C39" s="11" t="s">
        <v>97</v>
      </c>
      <c r="D39" s="11" t="s">
        <v>90</v>
      </c>
      <c r="E39" s="11" t="s">
        <v>91</v>
      </c>
      <c r="F39" s="11">
        <v>63</v>
      </c>
      <c r="G39" s="13">
        <f t="shared" si="0"/>
        <v>42</v>
      </c>
      <c r="H39" s="14">
        <f t="shared" si="1"/>
        <v>12.6</v>
      </c>
      <c r="I39" s="18" t="s">
        <v>23</v>
      </c>
      <c r="J39" s="14"/>
      <c r="K39" s="19"/>
      <c r="L39" s="22"/>
    </row>
    <row r="40" ht="25" customHeight="1" spans="1:12">
      <c r="A40" s="11">
        <v>38</v>
      </c>
      <c r="B40" s="15" t="s">
        <v>98</v>
      </c>
      <c r="C40" s="11" t="s">
        <v>99</v>
      </c>
      <c r="D40" s="11" t="s">
        <v>90</v>
      </c>
      <c r="E40" s="11" t="s">
        <v>100</v>
      </c>
      <c r="F40" s="11">
        <v>83.5</v>
      </c>
      <c r="G40" s="13">
        <f t="shared" si="0"/>
        <v>55.6666666666667</v>
      </c>
      <c r="H40" s="14">
        <f t="shared" si="1"/>
        <v>16.7</v>
      </c>
      <c r="I40" s="18">
        <v>66.85</v>
      </c>
      <c r="J40" s="14">
        <f>I40*0.4</f>
        <v>26.74</v>
      </c>
      <c r="K40" s="19">
        <f>H40+J40</f>
        <v>43.44</v>
      </c>
      <c r="L40" s="22">
        <v>1</v>
      </c>
    </row>
    <row r="41" ht="25" customHeight="1" spans="1:12">
      <c r="A41" s="11">
        <v>39</v>
      </c>
      <c r="B41" s="15" t="s">
        <v>101</v>
      </c>
      <c r="C41" s="11" t="s">
        <v>102</v>
      </c>
      <c r="D41" s="11" t="s">
        <v>90</v>
      </c>
      <c r="E41" s="11" t="s">
        <v>100</v>
      </c>
      <c r="F41" s="11">
        <v>80.5</v>
      </c>
      <c r="G41" s="13">
        <f t="shared" si="0"/>
        <v>53.6666666666667</v>
      </c>
      <c r="H41" s="14">
        <f t="shared" si="1"/>
        <v>16.1</v>
      </c>
      <c r="I41" s="18">
        <v>65.11</v>
      </c>
      <c r="J41" s="14">
        <f>I41*0.4</f>
        <v>26.044</v>
      </c>
      <c r="K41" s="19">
        <f>H41+J41</f>
        <v>42.144</v>
      </c>
      <c r="L41" s="22">
        <v>2</v>
      </c>
    </row>
    <row r="42" ht="25" customHeight="1" spans="1:12">
      <c r="A42" s="11">
        <v>40</v>
      </c>
      <c r="B42" s="15" t="s">
        <v>103</v>
      </c>
      <c r="C42" s="11" t="s">
        <v>104</v>
      </c>
      <c r="D42" s="11" t="s">
        <v>90</v>
      </c>
      <c r="E42" s="11" t="s">
        <v>100</v>
      </c>
      <c r="F42" s="11">
        <v>80.5</v>
      </c>
      <c r="G42" s="13">
        <f t="shared" si="0"/>
        <v>53.6666666666667</v>
      </c>
      <c r="H42" s="14">
        <f t="shared" si="1"/>
        <v>16.1</v>
      </c>
      <c r="I42" s="18">
        <v>62.62</v>
      </c>
      <c r="J42" s="14">
        <f>I42*0.4</f>
        <v>25.048</v>
      </c>
      <c r="K42" s="19">
        <f>H42+J42</f>
        <v>41.148</v>
      </c>
      <c r="L42" s="22">
        <v>3</v>
      </c>
    </row>
    <row r="43" ht="25" customHeight="1" spans="1:12">
      <c r="A43" s="11">
        <v>41</v>
      </c>
      <c r="B43" s="15" t="s">
        <v>105</v>
      </c>
      <c r="C43" s="11" t="s">
        <v>106</v>
      </c>
      <c r="D43" s="11" t="s">
        <v>90</v>
      </c>
      <c r="E43" s="11" t="s">
        <v>100</v>
      </c>
      <c r="F43" s="11">
        <v>75</v>
      </c>
      <c r="G43" s="13">
        <f t="shared" si="0"/>
        <v>50</v>
      </c>
      <c r="H43" s="14">
        <f t="shared" si="1"/>
        <v>15</v>
      </c>
      <c r="I43" s="18">
        <v>62.94</v>
      </c>
      <c r="J43" s="14">
        <f>I43*0.4</f>
        <v>25.176</v>
      </c>
      <c r="K43" s="19">
        <f>H43+J43</f>
        <v>40.176</v>
      </c>
      <c r="L43" s="22">
        <v>4</v>
      </c>
    </row>
    <row r="44" ht="25" customHeight="1" spans="1:12">
      <c r="A44" s="11">
        <v>42</v>
      </c>
      <c r="B44" s="15" t="s">
        <v>107</v>
      </c>
      <c r="C44" s="11" t="s">
        <v>108</v>
      </c>
      <c r="D44" s="11" t="s">
        <v>90</v>
      </c>
      <c r="E44" s="11" t="s">
        <v>100</v>
      </c>
      <c r="F44" s="11">
        <v>75</v>
      </c>
      <c r="G44" s="13">
        <f t="shared" si="0"/>
        <v>50</v>
      </c>
      <c r="H44" s="14">
        <f t="shared" si="1"/>
        <v>15</v>
      </c>
      <c r="I44" s="18">
        <v>61.64</v>
      </c>
      <c r="J44" s="14">
        <f>I44*0.4</f>
        <v>24.656</v>
      </c>
      <c r="K44" s="19">
        <f>H44+J44</f>
        <v>39.656</v>
      </c>
      <c r="L44" s="22">
        <v>5</v>
      </c>
    </row>
    <row r="45" ht="25" customHeight="1" spans="1:12">
      <c r="A45" s="11">
        <v>43</v>
      </c>
      <c r="B45" s="15" t="s">
        <v>109</v>
      </c>
      <c r="C45" s="11" t="s">
        <v>110</v>
      </c>
      <c r="D45" s="11" t="s">
        <v>90</v>
      </c>
      <c r="E45" s="11" t="s">
        <v>100</v>
      </c>
      <c r="F45" s="11">
        <v>90</v>
      </c>
      <c r="G45" s="13">
        <f t="shared" si="0"/>
        <v>60</v>
      </c>
      <c r="H45" s="14">
        <f t="shared" si="1"/>
        <v>18</v>
      </c>
      <c r="I45" s="21" t="s">
        <v>38</v>
      </c>
      <c r="J45" s="14"/>
      <c r="K45" s="19"/>
      <c r="L45" s="22"/>
    </row>
    <row r="46" ht="25" customHeight="1" spans="1:12">
      <c r="A46" s="11">
        <v>44</v>
      </c>
      <c r="B46" s="15" t="s">
        <v>111</v>
      </c>
      <c r="C46" s="11" t="s">
        <v>112</v>
      </c>
      <c r="D46" s="11" t="s">
        <v>90</v>
      </c>
      <c r="E46" s="11" t="s">
        <v>100</v>
      </c>
      <c r="F46" s="11">
        <v>81.5</v>
      </c>
      <c r="G46" s="13">
        <f t="shared" si="0"/>
        <v>54.3333333333333</v>
      </c>
      <c r="H46" s="14">
        <f t="shared" si="1"/>
        <v>16.3</v>
      </c>
      <c r="I46" s="21" t="s">
        <v>38</v>
      </c>
      <c r="J46" s="14"/>
      <c r="K46" s="19"/>
      <c r="L46" s="22"/>
    </row>
    <row r="47" ht="25" customHeight="1" spans="1:12">
      <c r="A47" s="11">
        <v>45</v>
      </c>
      <c r="B47" s="15" t="s">
        <v>113</v>
      </c>
      <c r="C47" s="11" t="s">
        <v>114</v>
      </c>
      <c r="D47" s="11" t="s">
        <v>90</v>
      </c>
      <c r="E47" s="11" t="s">
        <v>100</v>
      </c>
      <c r="F47" s="11">
        <v>80.5</v>
      </c>
      <c r="G47" s="13">
        <f t="shared" si="0"/>
        <v>53.6666666666667</v>
      </c>
      <c r="H47" s="14">
        <f t="shared" si="1"/>
        <v>16.1</v>
      </c>
      <c r="I47" s="18" t="s">
        <v>23</v>
      </c>
      <c r="J47" s="14"/>
      <c r="K47" s="19"/>
      <c r="L47" s="22"/>
    </row>
    <row r="48" ht="25" customHeight="1" spans="1:12">
      <c r="A48" s="11">
        <v>46</v>
      </c>
      <c r="B48" s="15" t="s">
        <v>115</v>
      </c>
      <c r="C48" s="11" t="s">
        <v>116</v>
      </c>
      <c r="D48" s="11" t="s">
        <v>90</v>
      </c>
      <c r="E48" s="11" t="s">
        <v>100</v>
      </c>
      <c r="F48" s="11">
        <v>79.5</v>
      </c>
      <c r="G48" s="13">
        <f t="shared" si="0"/>
        <v>53</v>
      </c>
      <c r="H48" s="14">
        <f t="shared" si="1"/>
        <v>15.9</v>
      </c>
      <c r="I48" s="18" t="s">
        <v>23</v>
      </c>
      <c r="J48" s="14"/>
      <c r="K48" s="19"/>
      <c r="L48" s="22"/>
    </row>
    <row r="49" ht="25" customHeight="1" spans="1:12">
      <c r="A49" s="11">
        <v>47</v>
      </c>
      <c r="B49" s="15" t="s">
        <v>117</v>
      </c>
      <c r="C49" s="11" t="s">
        <v>118</v>
      </c>
      <c r="D49" s="11" t="s">
        <v>90</v>
      </c>
      <c r="E49" s="11" t="s">
        <v>100</v>
      </c>
      <c r="F49" s="11">
        <v>75.5</v>
      </c>
      <c r="G49" s="13">
        <f t="shared" si="0"/>
        <v>50.3333333333333</v>
      </c>
      <c r="H49" s="14">
        <f t="shared" si="1"/>
        <v>15.1</v>
      </c>
      <c r="I49" s="18" t="s">
        <v>23</v>
      </c>
      <c r="J49" s="14"/>
      <c r="K49" s="19"/>
      <c r="L49" s="22"/>
    </row>
    <row r="50" ht="25" customHeight="1" spans="1:12">
      <c r="A50" s="11">
        <v>48</v>
      </c>
      <c r="B50" s="15" t="s">
        <v>119</v>
      </c>
      <c r="C50" s="11" t="s">
        <v>120</v>
      </c>
      <c r="D50" s="11" t="s">
        <v>121</v>
      </c>
      <c r="E50" s="11" t="s">
        <v>122</v>
      </c>
      <c r="F50" s="11">
        <v>80.5</v>
      </c>
      <c r="G50" s="13">
        <f t="shared" si="0"/>
        <v>53.6666666666667</v>
      </c>
      <c r="H50" s="14">
        <f t="shared" si="1"/>
        <v>16.1</v>
      </c>
      <c r="I50" s="18">
        <v>68.58</v>
      </c>
      <c r="J50" s="14">
        <f>I50*0.4</f>
        <v>27.432</v>
      </c>
      <c r="K50" s="19">
        <f>H50+J50</f>
        <v>43.532</v>
      </c>
      <c r="L50" s="22">
        <v>1</v>
      </c>
    </row>
    <row r="51" ht="25" customHeight="1" spans="1:12">
      <c r="A51" s="11">
        <v>49</v>
      </c>
      <c r="B51" s="15" t="s">
        <v>123</v>
      </c>
      <c r="C51" s="11" t="s">
        <v>124</v>
      </c>
      <c r="D51" s="11" t="s">
        <v>121</v>
      </c>
      <c r="E51" s="11" t="s">
        <v>122</v>
      </c>
      <c r="F51" s="11">
        <v>71.5</v>
      </c>
      <c r="G51" s="13">
        <f t="shared" si="0"/>
        <v>47.6666666666667</v>
      </c>
      <c r="H51" s="14">
        <f t="shared" si="1"/>
        <v>14.3</v>
      </c>
      <c r="I51" s="18">
        <v>67.32</v>
      </c>
      <c r="J51" s="14">
        <f>I51*0.4</f>
        <v>26.928</v>
      </c>
      <c r="K51" s="19">
        <f>H51+J51</f>
        <v>41.228</v>
      </c>
      <c r="L51" s="22">
        <v>2</v>
      </c>
    </row>
    <row r="52" ht="25" customHeight="1" spans="1:12">
      <c r="A52" s="11">
        <v>50</v>
      </c>
      <c r="B52" s="15" t="s">
        <v>125</v>
      </c>
      <c r="C52" s="11" t="s">
        <v>126</v>
      </c>
      <c r="D52" s="11" t="s">
        <v>121</v>
      </c>
      <c r="E52" s="11" t="s">
        <v>122</v>
      </c>
      <c r="F52" s="11">
        <v>69.5</v>
      </c>
      <c r="G52" s="13">
        <f t="shared" si="0"/>
        <v>46.3333333333333</v>
      </c>
      <c r="H52" s="14">
        <f t="shared" si="1"/>
        <v>13.9</v>
      </c>
      <c r="I52" s="18">
        <v>64.09</v>
      </c>
      <c r="J52" s="14">
        <f>I52*0.4</f>
        <v>25.636</v>
      </c>
      <c r="K52" s="19">
        <f>H52+J52</f>
        <v>39.536</v>
      </c>
      <c r="L52" s="22">
        <v>3</v>
      </c>
    </row>
    <row r="53" ht="25" customHeight="1" spans="1:12">
      <c r="A53" s="11">
        <v>51</v>
      </c>
      <c r="B53" s="15" t="s">
        <v>127</v>
      </c>
      <c r="C53" s="11" t="s">
        <v>128</v>
      </c>
      <c r="D53" s="11" t="s">
        <v>121</v>
      </c>
      <c r="E53" s="11" t="s">
        <v>122</v>
      </c>
      <c r="F53" s="11">
        <v>75</v>
      </c>
      <c r="G53" s="13">
        <f t="shared" si="0"/>
        <v>50</v>
      </c>
      <c r="H53" s="14">
        <f t="shared" si="1"/>
        <v>15</v>
      </c>
      <c r="I53" s="18">
        <v>60.28</v>
      </c>
      <c r="J53" s="14">
        <f>I53*0.4</f>
        <v>24.112</v>
      </c>
      <c r="K53" s="19">
        <f>H53+J53</f>
        <v>39.112</v>
      </c>
      <c r="L53" s="22">
        <v>4</v>
      </c>
    </row>
    <row r="54" ht="25" customHeight="1" spans="1:12">
      <c r="A54" s="11">
        <v>52</v>
      </c>
      <c r="B54" s="15" t="s">
        <v>129</v>
      </c>
      <c r="C54" s="11" t="s">
        <v>130</v>
      </c>
      <c r="D54" s="11" t="s">
        <v>121</v>
      </c>
      <c r="E54" s="11" t="s">
        <v>122</v>
      </c>
      <c r="F54" s="11">
        <v>80</v>
      </c>
      <c r="G54" s="13">
        <f t="shared" si="0"/>
        <v>53.3333333333333</v>
      </c>
      <c r="H54" s="14">
        <f t="shared" si="1"/>
        <v>16</v>
      </c>
      <c r="I54" s="18" t="s">
        <v>23</v>
      </c>
      <c r="J54" s="14"/>
      <c r="K54" s="19"/>
      <c r="L54" s="22"/>
    </row>
    <row r="55" ht="25" customHeight="1" spans="1:12">
      <c r="A55" s="11">
        <v>53</v>
      </c>
      <c r="B55" s="15" t="s">
        <v>131</v>
      </c>
      <c r="C55" s="11" t="s">
        <v>132</v>
      </c>
      <c r="D55" s="11" t="s">
        <v>121</v>
      </c>
      <c r="E55" s="11" t="s">
        <v>122</v>
      </c>
      <c r="F55" s="11">
        <v>75.5</v>
      </c>
      <c r="G55" s="13">
        <f t="shared" si="0"/>
        <v>50.3333333333333</v>
      </c>
      <c r="H55" s="14">
        <f t="shared" si="1"/>
        <v>15.1</v>
      </c>
      <c r="I55" s="21" t="s">
        <v>38</v>
      </c>
      <c r="J55" s="14"/>
      <c r="K55" s="19"/>
      <c r="L55" s="22"/>
    </row>
    <row r="56" ht="25" customHeight="1" spans="1:12">
      <c r="A56" s="11">
        <v>54</v>
      </c>
      <c r="B56" s="15" t="s">
        <v>133</v>
      </c>
      <c r="C56" s="11" t="s">
        <v>134</v>
      </c>
      <c r="D56" s="11" t="s">
        <v>121</v>
      </c>
      <c r="E56" s="11" t="s">
        <v>122</v>
      </c>
      <c r="F56" s="11">
        <v>68</v>
      </c>
      <c r="G56" s="13">
        <f t="shared" si="0"/>
        <v>45.3333333333333</v>
      </c>
      <c r="H56" s="14">
        <f t="shared" si="1"/>
        <v>13.6</v>
      </c>
      <c r="I56" s="21" t="s">
        <v>38</v>
      </c>
      <c r="J56" s="14"/>
      <c r="K56" s="19"/>
      <c r="L56" s="22"/>
    </row>
    <row r="57" ht="25" customHeight="1" spans="1:12">
      <c r="A57" s="11">
        <v>55</v>
      </c>
      <c r="B57" s="15" t="s">
        <v>135</v>
      </c>
      <c r="C57" s="11" t="s">
        <v>136</v>
      </c>
      <c r="D57" s="11" t="s">
        <v>121</v>
      </c>
      <c r="E57" s="11" t="s">
        <v>137</v>
      </c>
      <c r="F57" s="11">
        <v>80</v>
      </c>
      <c r="G57" s="13">
        <f t="shared" si="0"/>
        <v>53.3333333333333</v>
      </c>
      <c r="H57" s="14">
        <f t="shared" si="1"/>
        <v>16</v>
      </c>
      <c r="I57" s="18">
        <v>63.13</v>
      </c>
      <c r="J57" s="14">
        <f>I57*0.4</f>
        <v>25.252</v>
      </c>
      <c r="K57" s="19">
        <f>H57+J57</f>
        <v>41.252</v>
      </c>
      <c r="L57" s="22">
        <v>1</v>
      </c>
    </row>
    <row r="58" ht="25" customHeight="1" spans="1:12">
      <c r="A58" s="11">
        <v>56</v>
      </c>
      <c r="B58" s="15" t="s">
        <v>138</v>
      </c>
      <c r="C58" s="11" t="s">
        <v>139</v>
      </c>
      <c r="D58" s="11" t="s">
        <v>121</v>
      </c>
      <c r="E58" s="11" t="s">
        <v>137</v>
      </c>
      <c r="F58" s="11">
        <v>87</v>
      </c>
      <c r="G58" s="13">
        <f t="shared" si="0"/>
        <v>58</v>
      </c>
      <c r="H58" s="14">
        <f t="shared" si="1"/>
        <v>17.4</v>
      </c>
      <c r="I58" s="21" t="s">
        <v>38</v>
      </c>
      <c r="J58" s="14"/>
      <c r="K58" s="19"/>
      <c r="L58" s="22"/>
    </row>
    <row r="59" ht="25" customHeight="1" spans="1:12">
      <c r="A59" s="11">
        <v>57</v>
      </c>
      <c r="B59" s="15" t="s">
        <v>140</v>
      </c>
      <c r="C59" s="11" t="s">
        <v>141</v>
      </c>
      <c r="D59" s="11" t="s">
        <v>121</v>
      </c>
      <c r="E59" s="11" t="s">
        <v>137</v>
      </c>
      <c r="F59" s="11">
        <v>83.5</v>
      </c>
      <c r="G59" s="13">
        <f t="shared" si="0"/>
        <v>55.6666666666667</v>
      </c>
      <c r="H59" s="14">
        <f t="shared" si="1"/>
        <v>16.7</v>
      </c>
      <c r="I59" s="21" t="s">
        <v>38</v>
      </c>
      <c r="J59" s="14"/>
      <c r="K59" s="19"/>
      <c r="L59" s="22"/>
    </row>
    <row r="60" ht="25" customHeight="1" spans="1:12">
      <c r="A60" s="11">
        <v>58</v>
      </c>
      <c r="B60" s="15" t="s">
        <v>142</v>
      </c>
      <c r="C60" s="11" t="s">
        <v>143</v>
      </c>
      <c r="D60" s="11" t="s">
        <v>121</v>
      </c>
      <c r="E60" s="11" t="s">
        <v>137</v>
      </c>
      <c r="F60" s="11">
        <v>80</v>
      </c>
      <c r="G60" s="13">
        <f t="shared" si="0"/>
        <v>53.3333333333333</v>
      </c>
      <c r="H60" s="14">
        <f t="shared" si="1"/>
        <v>16</v>
      </c>
      <c r="I60" s="18" t="s">
        <v>23</v>
      </c>
      <c r="J60" s="14"/>
      <c r="K60" s="19"/>
      <c r="L60" s="22"/>
    </row>
    <row r="61" ht="25" customHeight="1" spans="1:12">
      <c r="A61" s="11">
        <v>59</v>
      </c>
      <c r="B61" s="15" t="s">
        <v>144</v>
      </c>
      <c r="C61" s="11" t="s">
        <v>145</v>
      </c>
      <c r="D61" s="11" t="s">
        <v>121</v>
      </c>
      <c r="E61" s="11" t="s">
        <v>137</v>
      </c>
      <c r="F61" s="11">
        <v>77.5</v>
      </c>
      <c r="G61" s="13">
        <f t="shared" si="0"/>
        <v>51.6666666666667</v>
      </c>
      <c r="H61" s="14">
        <f t="shared" si="1"/>
        <v>15.5</v>
      </c>
      <c r="I61" s="21" t="s">
        <v>38</v>
      </c>
      <c r="J61" s="14"/>
      <c r="K61" s="19"/>
      <c r="L61" s="22"/>
    </row>
    <row r="62" ht="25" customHeight="1" spans="1:12">
      <c r="A62" s="11">
        <v>60</v>
      </c>
      <c r="B62" s="15" t="s">
        <v>146</v>
      </c>
      <c r="C62" s="11" t="s">
        <v>147</v>
      </c>
      <c r="D62" s="11" t="s">
        <v>121</v>
      </c>
      <c r="E62" s="11" t="s">
        <v>137</v>
      </c>
      <c r="F62" s="11">
        <v>77</v>
      </c>
      <c r="G62" s="13">
        <f t="shared" si="0"/>
        <v>51.3333333333333</v>
      </c>
      <c r="H62" s="14">
        <f t="shared" si="1"/>
        <v>15.4</v>
      </c>
      <c r="I62" s="21" t="s">
        <v>38</v>
      </c>
      <c r="J62" s="14"/>
      <c r="K62" s="19"/>
      <c r="L62" s="22"/>
    </row>
    <row r="63" ht="25" customHeight="1" spans="1:12">
      <c r="A63" s="11">
        <v>61</v>
      </c>
      <c r="B63" s="15" t="s">
        <v>148</v>
      </c>
      <c r="C63" s="11" t="s">
        <v>149</v>
      </c>
      <c r="D63" s="11" t="s">
        <v>121</v>
      </c>
      <c r="E63" s="11" t="s">
        <v>137</v>
      </c>
      <c r="F63" s="11">
        <v>75.5</v>
      </c>
      <c r="G63" s="13">
        <f t="shared" si="0"/>
        <v>50.3333333333333</v>
      </c>
      <c r="H63" s="14">
        <f t="shared" si="1"/>
        <v>15.1</v>
      </c>
      <c r="I63" s="21" t="s">
        <v>38</v>
      </c>
      <c r="J63" s="14"/>
      <c r="K63" s="19"/>
      <c r="L63" s="22"/>
    </row>
    <row r="64" ht="25" customHeight="1" spans="1:12">
      <c r="A64" s="11">
        <v>62</v>
      </c>
      <c r="B64" s="15" t="s">
        <v>150</v>
      </c>
      <c r="C64" s="11" t="s">
        <v>151</v>
      </c>
      <c r="D64" s="11" t="s">
        <v>121</v>
      </c>
      <c r="E64" s="11" t="s">
        <v>137</v>
      </c>
      <c r="F64" s="11">
        <v>72.5</v>
      </c>
      <c r="G64" s="13">
        <f t="shared" si="0"/>
        <v>48.3333333333333</v>
      </c>
      <c r="H64" s="14">
        <f t="shared" si="1"/>
        <v>14.5</v>
      </c>
      <c r="I64" s="21" t="s">
        <v>38</v>
      </c>
      <c r="J64" s="14"/>
      <c r="K64" s="19"/>
      <c r="L64" s="22"/>
    </row>
    <row r="65" ht="25" customHeight="1" spans="1:12">
      <c r="A65" s="11">
        <v>63</v>
      </c>
      <c r="B65" s="15" t="s">
        <v>152</v>
      </c>
      <c r="C65" s="11" t="s">
        <v>153</v>
      </c>
      <c r="D65" s="11" t="s">
        <v>121</v>
      </c>
      <c r="E65" s="11" t="s">
        <v>137</v>
      </c>
      <c r="F65" s="11">
        <v>72</v>
      </c>
      <c r="G65" s="13">
        <f t="shared" si="0"/>
        <v>48</v>
      </c>
      <c r="H65" s="14">
        <f t="shared" si="1"/>
        <v>14.4</v>
      </c>
      <c r="I65" s="18" t="s">
        <v>23</v>
      </c>
      <c r="J65" s="14"/>
      <c r="K65" s="19"/>
      <c r="L65" s="22"/>
    </row>
    <row r="66" ht="25" customHeight="1" spans="1:12">
      <c r="A66" s="11">
        <v>64</v>
      </c>
      <c r="B66" s="15" t="s">
        <v>154</v>
      </c>
      <c r="C66" s="11" t="s">
        <v>155</v>
      </c>
      <c r="D66" s="11" t="s">
        <v>121</v>
      </c>
      <c r="E66" s="11" t="s">
        <v>137</v>
      </c>
      <c r="F66" s="11">
        <v>70.5</v>
      </c>
      <c r="G66" s="13">
        <f t="shared" si="0"/>
        <v>47</v>
      </c>
      <c r="H66" s="14">
        <f t="shared" si="1"/>
        <v>14.1</v>
      </c>
      <c r="I66" s="21" t="s">
        <v>38</v>
      </c>
      <c r="J66" s="14"/>
      <c r="K66" s="19"/>
      <c r="L66" s="22"/>
    </row>
    <row r="67" ht="25" customHeight="1" spans="1:12">
      <c r="A67" s="11">
        <v>65</v>
      </c>
      <c r="B67" s="15" t="s">
        <v>156</v>
      </c>
      <c r="C67" s="11" t="s">
        <v>157</v>
      </c>
      <c r="D67" s="11" t="s">
        <v>158</v>
      </c>
      <c r="E67" s="11" t="s">
        <v>159</v>
      </c>
      <c r="F67" s="11">
        <v>87</v>
      </c>
      <c r="G67" s="13">
        <f t="shared" ref="G67:G76" si="4">F67/1.5</f>
        <v>58</v>
      </c>
      <c r="H67" s="14">
        <f t="shared" ref="H67:H76" si="5">G67*0.3</f>
        <v>17.4</v>
      </c>
      <c r="I67" s="18">
        <v>63.49</v>
      </c>
      <c r="J67" s="14">
        <f>I67*0.4</f>
        <v>25.396</v>
      </c>
      <c r="K67" s="19">
        <f>H67+J67</f>
        <v>42.796</v>
      </c>
      <c r="L67" s="22">
        <v>1</v>
      </c>
    </row>
    <row r="68" ht="25" customHeight="1" spans="1:12">
      <c r="A68" s="11">
        <v>66</v>
      </c>
      <c r="B68" s="15" t="s">
        <v>160</v>
      </c>
      <c r="C68" s="11" t="s">
        <v>161</v>
      </c>
      <c r="D68" s="11" t="s">
        <v>158</v>
      </c>
      <c r="E68" s="11" t="s">
        <v>159</v>
      </c>
      <c r="F68" s="11">
        <v>72</v>
      </c>
      <c r="G68" s="13">
        <f t="shared" si="4"/>
        <v>48</v>
      </c>
      <c r="H68" s="14">
        <f t="shared" si="5"/>
        <v>14.4</v>
      </c>
      <c r="I68" s="18">
        <v>60.53</v>
      </c>
      <c r="J68" s="14">
        <f>I68*0.4</f>
        <v>24.212</v>
      </c>
      <c r="K68" s="19">
        <f>H68+J68</f>
        <v>38.612</v>
      </c>
      <c r="L68" s="22">
        <v>2</v>
      </c>
    </row>
    <row r="69" ht="25" customHeight="1" spans="1:12">
      <c r="A69" s="11">
        <v>67</v>
      </c>
      <c r="B69" s="15" t="s">
        <v>162</v>
      </c>
      <c r="C69" s="11" t="s">
        <v>163</v>
      </c>
      <c r="D69" s="11" t="s">
        <v>158</v>
      </c>
      <c r="E69" s="11" t="s">
        <v>159</v>
      </c>
      <c r="F69" s="11">
        <v>86.5</v>
      </c>
      <c r="G69" s="13">
        <f t="shared" si="4"/>
        <v>57.6666666666667</v>
      </c>
      <c r="H69" s="14">
        <f t="shared" si="5"/>
        <v>17.3</v>
      </c>
      <c r="I69" s="21" t="s">
        <v>38</v>
      </c>
      <c r="J69" s="14"/>
      <c r="K69" s="19"/>
      <c r="L69" s="22"/>
    </row>
    <row r="70" ht="25" customHeight="1" spans="1:12">
      <c r="A70" s="11">
        <v>68</v>
      </c>
      <c r="B70" s="15" t="s">
        <v>164</v>
      </c>
      <c r="C70" s="11" t="s">
        <v>165</v>
      </c>
      <c r="D70" s="11" t="s">
        <v>158</v>
      </c>
      <c r="E70" s="11" t="s">
        <v>159</v>
      </c>
      <c r="F70" s="11">
        <v>81.5</v>
      </c>
      <c r="G70" s="13">
        <f t="shared" si="4"/>
        <v>54.3333333333333</v>
      </c>
      <c r="H70" s="14">
        <f t="shared" si="5"/>
        <v>16.3</v>
      </c>
      <c r="I70" s="21" t="s">
        <v>38</v>
      </c>
      <c r="J70" s="14"/>
      <c r="K70" s="19"/>
      <c r="L70" s="22"/>
    </row>
    <row r="71" ht="25" customHeight="1" spans="1:12">
      <c r="A71" s="11">
        <v>69</v>
      </c>
      <c r="B71" s="15" t="s">
        <v>166</v>
      </c>
      <c r="C71" s="11" t="s">
        <v>167</v>
      </c>
      <c r="D71" s="11" t="s">
        <v>158</v>
      </c>
      <c r="E71" s="11" t="s">
        <v>159</v>
      </c>
      <c r="F71" s="11">
        <v>75.5</v>
      </c>
      <c r="G71" s="13">
        <f t="shared" si="4"/>
        <v>50.3333333333333</v>
      </c>
      <c r="H71" s="14">
        <f t="shared" si="5"/>
        <v>15.1</v>
      </c>
      <c r="I71" s="21" t="s">
        <v>38</v>
      </c>
      <c r="J71" s="14"/>
      <c r="K71" s="19"/>
      <c r="L71" s="22"/>
    </row>
    <row r="72" ht="25" customHeight="1" spans="1:12">
      <c r="A72" s="11">
        <v>70</v>
      </c>
      <c r="B72" s="15" t="s">
        <v>168</v>
      </c>
      <c r="C72" s="11" t="s">
        <v>169</v>
      </c>
      <c r="D72" s="11" t="s">
        <v>158</v>
      </c>
      <c r="E72" s="11" t="s">
        <v>159</v>
      </c>
      <c r="F72" s="11">
        <v>75</v>
      </c>
      <c r="G72" s="13">
        <f t="shared" si="4"/>
        <v>50</v>
      </c>
      <c r="H72" s="14">
        <f t="shared" si="5"/>
        <v>15</v>
      </c>
      <c r="I72" s="18" t="s">
        <v>23</v>
      </c>
      <c r="J72" s="14"/>
      <c r="K72" s="19"/>
      <c r="L72" s="22"/>
    </row>
    <row r="73" ht="25" customHeight="1" spans="1:12">
      <c r="A73" s="11">
        <v>71</v>
      </c>
      <c r="B73" s="15" t="s">
        <v>170</v>
      </c>
      <c r="C73" s="11" t="s">
        <v>171</v>
      </c>
      <c r="D73" s="11" t="s">
        <v>158</v>
      </c>
      <c r="E73" s="11" t="s">
        <v>159</v>
      </c>
      <c r="F73" s="11">
        <v>74</v>
      </c>
      <c r="G73" s="13">
        <f t="shared" si="4"/>
        <v>49.3333333333333</v>
      </c>
      <c r="H73" s="14">
        <f t="shared" si="5"/>
        <v>14.8</v>
      </c>
      <c r="I73" s="21" t="s">
        <v>38</v>
      </c>
      <c r="J73" s="14"/>
      <c r="K73" s="19"/>
      <c r="L73" s="22"/>
    </row>
    <row r="74" ht="25" customHeight="1" spans="1:12">
      <c r="A74" s="11">
        <v>72</v>
      </c>
      <c r="B74" s="15" t="s">
        <v>172</v>
      </c>
      <c r="C74" s="11" t="s">
        <v>173</v>
      </c>
      <c r="D74" s="11" t="s">
        <v>158</v>
      </c>
      <c r="E74" s="11" t="s">
        <v>159</v>
      </c>
      <c r="F74" s="11">
        <v>74</v>
      </c>
      <c r="G74" s="13">
        <f t="shared" si="4"/>
        <v>49.3333333333333</v>
      </c>
      <c r="H74" s="14">
        <f t="shared" si="5"/>
        <v>14.8</v>
      </c>
      <c r="I74" s="18" t="s">
        <v>23</v>
      </c>
      <c r="J74" s="14"/>
      <c r="K74" s="19"/>
      <c r="L74" s="22"/>
    </row>
    <row r="75" ht="25" customHeight="1" spans="1:12">
      <c r="A75" s="11">
        <v>73</v>
      </c>
      <c r="B75" s="15" t="s">
        <v>174</v>
      </c>
      <c r="C75" s="11" t="s">
        <v>175</v>
      </c>
      <c r="D75" s="11" t="s">
        <v>158</v>
      </c>
      <c r="E75" s="11" t="s">
        <v>159</v>
      </c>
      <c r="F75" s="11">
        <v>73</v>
      </c>
      <c r="G75" s="13">
        <f t="shared" si="4"/>
        <v>48.6666666666667</v>
      </c>
      <c r="H75" s="14">
        <f t="shared" si="5"/>
        <v>14.6</v>
      </c>
      <c r="I75" s="18" t="s">
        <v>23</v>
      </c>
      <c r="J75" s="14"/>
      <c r="K75" s="19"/>
      <c r="L75" s="22"/>
    </row>
    <row r="76" ht="25" customHeight="1" spans="1:12">
      <c r="A76" s="11">
        <v>74</v>
      </c>
      <c r="B76" s="15" t="s">
        <v>176</v>
      </c>
      <c r="C76" s="11" t="s">
        <v>177</v>
      </c>
      <c r="D76" s="11" t="s">
        <v>158</v>
      </c>
      <c r="E76" s="11" t="s">
        <v>159</v>
      </c>
      <c r="F76" s="11">
        <v>71.5</v>
      </c>
      <c r="G76" s="13">
        <f t="shared" si="4"/>
        <v>47.6666666666667</v>
      </c>
      <c r="H76" s="14">
        <f t="shared" si="5"/>
        <v>14.3</v>
      </c>
      <c r="I76" s="21" t="s">
        <v>38</v>
      </c>
      <c r="J76" s="14"/>
      <c r="K76" s="19"/>
      <c r="L76" s="22"/>
    </row>
  </sheetData>
  <autoFilter ref="A2:L76">
    <extLst/>
  </autoFilter>
  <sortState ref="A67:M76">
    <sortCondition ref="K67:K76" descending="1"/>
  </sortState>
  <mergeCells count="1">
    <mergeCell ref="A1:L1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2020-10-09T07:37:00Z</cp:lastPrinted>
  <dcterms:modified xsi:type="dcterms:W3CDTF">2022-11-09T04:55:55Z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09771CF1BC55497C9C0CAFB546B86ED9</vt:lpwstr>
  </property>
</Properties>
</file>