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按学科考场排" sheetId="3" r:id="rId1"/>
  </sheets>
  <definedNames>
    <definedName name="_xlnm._FilterDatabase" localSheetId="0" hidden="1">按学科考场排!$A$3:$M$62</definedName>
    <definedName name="_xlnm.Print_Titles" localSheetId="0">按学科考场排!$3:$3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<sst xmlns="http://schemas.openxmlformats.org/spreadsheetml/2006/main" count="262" uniqueCount="151">
  <si>
    <t>附件</t>
  </si>
  <si>
    <t>白云区2024年面向区属“双轨制”教师公开招聘中小学、幼儿园教师总成绩排名及进入体检名单</t>
  </si>
  <si>
    <t>序号</t>
  </si>
  <si>
    <t>姓名</t>
  </si>
  <si>
    <t>准考证号</t>
  </si>
  <si>
    <t>报考单位</t>
  </si>
  <si>
    <t>报考岗位</t>
  </si>
  <si>
    <t>笔试成绩</t>
  </si>
  <si>
    <t>笔试百分制</t>
  </si>
  <si>
    <t>笔试成绩40%</t>
  </si>
  <si>
    <t>试教成绩</t>
  </si>
  <si>
    <t>试教成绩60%</t>
  </si>
  <si>
    <t>总成绩</t>
  </si>
  <si>
    <t>排名</t>
  </si>
  <si>
    <t>是否进入体检</t>
  </si>
  <si>
    <t>周艳</t>
  </si>
  <si>
    <t>24060700309</t>
  </si>
  <si>
    <t>贵阳市白云区第七中学</t>
  </si>
  <si>
    <t>初中语文教师</t>
  </si>
  <si>
    <t>是</t>
  </si>
  <si>
    <t>杨欄至</t>
  </si>
  <si>
    <t>24060700110</t>
  </si>
  <si>
    <t>青雪</t>
  </si>
  <si>
    <t>24060700330</t>
  </si>
  <si>
    <t>余青瑶</t>
  </si>
  <si>
    <t>24060700527</t>
  </si>
  <si>
    <t>王荣华</t>
  </si>
  <si>
    <t>24060700812</t>
  </si>
  <si>
    <t>谭艳</t>
  </si>
  <si>
    <t>24060701105</t>
  </si>
  <si>
    <t>放弃</t>
  </si>
  <si>
    <t>胡振辉</t>
  </si>
  <si>
    <t>24060700807</t>
  </si>
  <si>
    <t>贵阳市白云区第九中学</t>
  </si>
  <si>
    <t>初中物理教师</t>
  </si>
  <si>
    <t>顾会业</t>
  </si>
  <si>
    <t>24060700813</t>
  </si>
  <si>
    <t>雷文锋</t>
  </si>
  <si>
    <t>24060700306</t>
  </si>
  <si>
    <t>况连龙</t>
  </si>
  <si>
    <t>24060700108</t>
  </si>
  <si>
    <t>邹旭梅</t>
  </si>
  <si>
    <t>24060700328</t>
  </si>
  <si>
    <t>贵阳市白云区第一小学</t>
  </si>
  <si>
    <t>小学体育教师</t>
  </si>
  <si>
    <t>李乾坤</t>
  </si>
  <si>
    <t>24060700312</t>
  </si>
  <si>
    <t>胡汉峰</t>
  </si>
  <si>
    <t>24060700111</t>
  </si>
  <si>
    <t>商玉泉</t>
  </si>
  <si>
    <t>24060700626</t>
  </si>
  <si>
    <t>刘成</t>
  </si>
  <si>
    <t>24060700407</t>
  </si>
  <si>
    <t>陈良超</t>
  </si>
  <si>
    <t>24060700705</t>
  </si>
  <si>
    <t>彭益兰</t>
  </si>
  <si>
    <t>24060700917</t>
  </si>
  <si>
    <t>贵阳市白云区第九小学中航校区</t>
  </si>
  <si>
    <t>小学科学教师</t>
  </si>
  <si>
    <t>肖玉</t>
  </si>
  <si>
    <t>24060700823</t>
  </si>
  <si>
    <t>胡丽雅</t>
  </si>
  <si>
    <t>24060700109</t>
  </si>
  <si>
    <t>梁红梅</t>
  </si>
  <si>
    <t>24060700523</t>
  </si>
  <si>
    <t>陈梅</t>
  </si>
  <si>
    <t>24060700506</t>
  </si>
  <si>
    <t>黎藜</t>
  </si>
  <si>
    <t>24060700505</t>
  </si>
  <si>
    <t>张佳星</t>
  </si>
  <si>
    <t>24060700804</t>
  </si>
  <si>
    <t>贵阳市白云区第十八小学</t>
  </si>
  <si>
    <t>小学语文教师</t>
  </si>
  <si>
    <t>彭忠会</t>
  </si>
  <si>
    <t>24060700326</t>
  </si>
  <si>
    <t>李梦璐</t>
  </si>
  <si>
    <t>24060701024</t>
  </si>
  <si>
    <t>邓楠</t>
  </si>
  <si>
    <t>24060700508</t>
  </si>
  <si>
    <t>刘艳梅</t>
  </si>
  <si>
    <t>24060700709</t>
  </si>
  <si>
    <t>黄信</t>
  </si>
  <si>
    <t>24060701022</t>
  </si>
  <si>
    <t>叶婷婷</t>
  </si>
  <si>
    <t>24060700327</t>
  </si>
  <si>
    <t>贵阳市白云区第十三中小学部</t>
  </si>
  <si>
    <t>杨葵姣</t>
  </si>
  <si>
    <t>24060700815</t>
  </si>
  <si>
    <t>黎洁</t>
  </si>
  <si>
    <t>24060701021</t>
  </si>
  <si>
    <t>王洪燕</t>
  </si>
  <si>
    <t>24060700618</t>
  </si>
  <si>
    <t>姚瑞雪</t>
  </si>
  <si>
    <t>24060700104</t>
  </si>
  <si>
    <t>田兰兰</t>
  </si>
  <si>
    <t>24060700515</t>
  </si>
  <si>
    <t>张颖</t>
  </si>
  <si>
    <t>24060701011</t>
  </si>
  <si>
    <t>王敏</t>
  </si>
  <si>
    <t>24060700414</t>
  </si>
  <si>
    <t>小学数学教师</t>
  </si>
  <si>
    <t>李若雪</t>
  </si>
  <si>
    <t>24060700608</t>
  </si>
  <si>
    <t>马海燕</t>
  </si>
  <si>
    <t>24060700412</t>
  </si>
  <si>
    <t>吴长艳</t>
  </si>
  <si>
    <t>24060700320</t>
  </si>
  <si>
    <t>赵静玉</t>
  </si>
  <si>
    <t>24060700405</t>
  </si>
  <si>
    <t>邓成姣</t>
  </si>
  <si>
    <t>24060701028</t>
  </si>
  <si>
    <t>钟方梅</t>
  </si>
  <si>
    <t>24060700619</t>
  </si>
  <si>
    <t>贵阳市白云区第五幼儿园</t>
  </si>
  <si>
    <t>幼儿园教师</t>
  </si>
  <si>
    <t>唐玲</t>
  </si>
  <si>
    <t>24060700411</t>
  </si>
  <si>
    <t>田文睿</t>
  </si>
  <si>
    <t>24060700919</t>
  </si>
  <si>
    <t>王会莲</t>
  </si>
  <si>
    <t>24060700201</t>
  </si>
  <si>
    <t>张洁</t>
  </si>
  <si>
    <t>24060700207</t>
  </si>
  <si>
    <t>田丹</t>
  </si>
  <si>
    <t>24060701107</t>
  </si>
  <si>
    <t>曾丹</t>
  </si>
  <si>
    <t>24060700814</t>
  </si>
  <si>
    <t>贵阳市白云区第二十八幼儿园</t>
  </si>
  <si>
    <t>杨雪婷</t>
  </si>
  <si>
    <t>24060700627</t>
  </si>
  <si>
    <t>郭贵花</t>
  </si>
  <si>
    <t>24060700122</t>
  </si>
  <si>
    <t>吴黎舒</t>
  </si>
  <si>
    <t>24060700422</t>
  </si>
  <si>
    <t>何瑛</t>
  </si>
  <si>
    <t>24060701003</t>
  </si>
  <si>
    <t>尚玉菊</t>
  </si>
  <si>
    <t>24060701001</t>
  </si>
  <si>
    <t>柏君平</t>
  </si>
  <si>
    <t>24060700703</t>
  </si>
  <si>
    <t>贵阳市白云区第八幼儿园</t>
  </si>
  <si>
    <t>李丹</t>
  </si>
  <si>
    <t>24060700107</t>
  </si>
  <si>
    <t>刘仕梅</t>
  </si>
  <si>
    <t>24060700727</t>
  </si>
  <si>
    <t>高艺</t>
  </si>
  <si>
    <t>24060700822</t>
  </si>
  <si>
    <t>李自超</t>
  </si>
  <si>
    <t>24060700905</t>
  </si>
  <si>
    <t>龙梅桂</t>
  </si>
  <si>
    <t>24060700520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</si>
</sst>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3">
    <font>
      <sz val="11"/>
      <color theme="1"/>
      <name val="等线"/>
      <charset val="134"/>
      <scheme val="minor"/>
    </font>
    <font>
      <sz val="18"/>
      <name val="宋体"/>
      <charset val="134"/>
    </font>
    <font>
      <b/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15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49" fontId="0" fillId="0" borderId="0" xfId="0" applyNumberFormat="1"/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76" fontId="0" fillId="0" borderId="1" xfId="0" applyNumberFormat="1" applyBorder="1" applyAlignment="1"/>
    <xf numFmtId="49" fontId="0" fillId="0" borderId="1" xfId="0" applyNumberFormat="1" applyBorder="1" applyAlignment="1">
      <alignment horizontal="center"/>
    </xf>
    <xf numFmtId="0" fontId="2" fillId="0" borderId="1" xfId="49" applyFont="1" applyFill="1" applyBorder="1" applyAlignment="1">
      <alignment horizontal="center" vertical="center" wrapText="1"/>
    </xf>
    <xf numFmtId="177" fontId="2" fillId="0" borderId="1" xfId="49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2"/>
  <sheetViews>
    <sheetView tabSelected="1" workbookViewId="0">
      <selection activeCell="P11" sqref="P11"/>
    </sheetView>
  </sheetViews>
  <sheetFormatPr defaultColWidth="9" defaultRowHeight="13.5"/>
  <cols>
    <col min="1" max="1" width="5.125" customWidth="1"/>
    <col min="2" max="2" width="8.5" customWidth="1"/>
    <col min="3" max="3" width="15.25" customWidth="1"/>
    <col min="4" max="4" width="27.25" customWidth="1"/>
    <col min="5" max="5" width="14" customWidth="1"/>
    <col min="6" max="6" width="7.75" customWidth="1"/>
    <col min="7" max="7" width="9.625" customWidth="1"/>
    <col min="8" max="8" width="8.5" customWidth="1"/>
    <col min="9" max="9" width="8.25" customWidth="1"/>
    <col min="10" max="10" width="9.875" style="3" customWidth="1"/>
    <col min="11" max="11" width="7.375" customWidth="1"/>
    <col min="12" max="13" width="9" style="4"/>
  </cols>
  <sheetData>
    <row r="1" spans="1:3">
      <c r="A1" t="s">
        <v>0</v>
      </c>
      <c r="C1" s="5"/>
    </row>
    <row r="2" s="1" customFormat="1" ht="24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2" customFormat="1" ht="30.95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8" t="s">
        <v>9</v>
      </c>
      <c r="I3" s="12" t="s">
        <v>10</v>
      </c>
      <c r="J3" s="8" t="s">
        <v>11</v>
      </c>
      <c r="K3" s="8" t="s">
        <v>12</v>
      </c>
      <c r="L3" s="13" t="s">
        <v>13</v>
      </c>
      <c r="M3" s="13" t="s">
        <v>14</v>
      </c>
    </row>
    <row r="4" spans="1:13">
      <c r="A4" s="9">
        <v>1</v>
      </c>
      <c r="B4" s="9" t="s">
        <v>15</v>
      </c>
      <c r="C4" s="9" t="s">
        <v>16</v>
      </c>
      <c r="D4" s="9" t="s">
        <v>17</v>
      </c>
      <c r="E4" s="9" t="s">
        <v>18</v>
      </c>
      <c r="F4" s="9">
        <v>125.5</v>
      </c>
      <c r="G4" s="10">
        <f t="shared" ref="G4:G62" si="0">F4/1.5</f>
        <v>83.6666666666667</v>
      </c>
      <c r="H4" s="10">
        <f t="shared" ref="H4:H62" si="1">G4*0.4</f>
        <v>33.4666666666667</v>
      </c>
      <c r="I4" s="14">
        <v>82.3</v>
      </c>
      <c r="J4" s="14">
        <f t="shared" ref="J4:J62" si="2">I4*0.6</f>
        <v>49.38</v>
      </c>
      <c r="K4" s="10">
        <f t="shared" ref="K4:K62" si="3">H4+J4</f>
        <v>82.8466666666667</v>
      </c>
      <c r="L4" s="9">
        <v>1</v>
      </c>
      <c r="M4" s="9" t="s">
        <v>19</v>
      </c>
    </row>
    <row r="5" spans="1:13">
      <c r="A5" s="9">
        <v>2</v>
      </c>
      <c r="B5" s="9" t="s">
        <v>20</v>
      </c>
      <c r="C5" s="9" t="s">
        <v>21</v>
      </c>
      <c r="D5" s="9" t="s">
        <v>17</v>
      </c>
      <c r="E5" s="9" t="s">
        <v>18</v>
      </c>
      <c r="F5" s="9">
        <v>118.5</v>
      </c>
      <c r="G5" s="10">
        <f t="shared" si="0"/>
        <v>79</v>
      </c>
      <c r="H5" s="10">
        <f t="shared" si="1"/>
        <v>31.6</v>
      </c>
      <c r="I5" s="14">
        <v>70.8</v>
      </c>
      <c r="J5" s="14">
        <f t="shared" si="2"/>
        <v>42.48</v>
      </c>
      <c r="K5" s="10">
        <f t="shared" si="3"/>
        <v>74.08</v>
      </c>
      <c r="L5" s="9">
        <v>2</v>
      </c>
      <c r="M5" s="9"/>
    </row>
    <row r="6" spans="1:13">
      <c r="A6" s="9">
        <v>3</v>
      </c>
      <c r="B6" s="9" t="s">
        <v>22</v>
      </c>
      <c r="C6" s="9" t="s">
        <v>23</v>
      </c>
      <c r="D6" s="9" t="s">
        <v>17</v>
      </c>
      <c r="E6" s="9" t="s">
        <v>18</v>
      </c>
      <c r="F6" s="9">
        <v>108.5</v>
      </c>
      <c r="G6" s="10">
        <f t="shared" si="0"/>
        <v>72.3333333333333</v>
      </c>
      <c r="H6" s="10">
        <f t="shared" si="1"/>
        <v>28.9333333333333</v>
      </c>
      <c r="I6" s="14"/>
      <c r="J6" s="14">
        <f t="shared" si="2"/>
        <v>0</v>
      </c>
      <c r="K6" s="10">
        <f t="shared" si="3"/>
        <v>28.9333333333333</v>
      </c>
      <c r="L6" s="9">
        <v>3</v>
      </c>
      <c r="M6" s="9"/>
    </row>
    <row r="7" spans="1:13">
      <c r="A7" s="9">
        <v>4</v>
      </c>
      <c r="B7" s="9" t="s">
        <v>24</v>
      </c>
      <c r="C7" s="9" t="s">
        <v>25</v>
      </c>
      <c r="D7" s="9" t="s">
        <v>17</v>
      </c>
      <c r="E7" s="9" t="s">
        <v>18</v>
      </c>
      <c r="F7" s="9">
        <v>107.5</v>
      </c>
      <c r="G7" s="10">
        <f t="shared" si="0"/>
        <v>71.6666666666667</v>
      </c>
      <c r="H7" s="10">
        <f t="shared" si="1"/>
        <v>28.6666666666667</v>
      </c>
      <c r="I7" s="14"/>
      <c r="J7" s="14">
        <f t="shared" si="2"/>
        <v>0</v>
      </c>
      <c r="K7" s="10">
        <f t="shared" si="3"/>
        <v>28.6666666666667</v>
      </c>
      <c r="L7" s="9">
        <v>4</v>
      </c>
      <c r="M7" s="9"/>
    </row>
    <row r="8" spans="1:13">
      <c r="A8" s="9">
        <v>5</v>
      </c>
      <c r="B8" s="9" t="s">
        <v>26</v>
      </c>
      <c r="C8" s="9" t="s">
        <v>27</v>
      </c>
      <c r="D8" s="9" t="s">
        <v>17</v>
      </c>
      <c r="E8" s="9" t="s">
        <v>18</v>
      </c>
      <c r="F8" s="9">
        <v>104.5</v>
      </c>
      <c r="G8" s="10">
        <f t="shared" si="0"/>
        <v>69.6666666666667</v>
      </c>
      <c r="H8" s="10">
        <f t="shared" si="1"/>
        <v>27.8666666666667</v>
      </c>
      <c r="I8" s="14"/>
      <c r="J8" s="14">
        <f t="shared" si="2"/>
        <v>0</v>
      </c>
      <c r="K8" s="10">
        <f t="shared" si="3"/>
        <v>27.8666666666667</v>
      </c>
      <c r="L8" s="9">
        <v>5</v>
      </c>
      <c r="M8" s="9"/>
    </row>
    <row r="9" spans="1:13">
      <c r="A9" s="9">
        <v>6</v>
      </c>
      <c r="B9" s="9" t="s">
        <v>28</v>
      </c>
      <c r="C9" s="9" t="s">
        <v>29</v>
      </c>
      <c r="D9" s="9" t="s">
        <v>17</v>
      </c>
      <c r="E9" s="9" t="s">
        <v>18</v>
      </c>
      <c r="F9" s="9">
        <v>125.5</v>
      </c>
      <c r="G9" s="10">
        <f t="shared" si="0"/>
        <v>83.6666666666667</v>
      </c>
      <c r="H9" s="10">
        <f t="shared" si="1"/>
        <v>33.4666666666667</v>
      </c>
      <c r="I9" s="14" t="s">
        <v>30</v>
      </c>
      <c r="J9" s="14" t="e">
        <f t="shared" si="2"/>
        <v>#VALUE!</v>
      </c>
      <c r="K9" s="10" t="e">
        <f t="shared" si="3"/>
        <v>#VALUE!</v>
      </c>
      <c r="L9" s="9">
        <v>6</v>
      </c>
      <c r="M9" s="9"/>
    </row>
    <row r="10" spans="1:13">
      <c r="A10" s="9">
        <v>7</v>
      </c>
      <c r="B10" s="9" t="s">
        <v>31</v>
      </c>
      <c r="C10" s="11" t="s">
        <v>32</v>
      </c>
      <c r="D10" s="9" t="s">
        <v>33</v>
      </c>
      <c r="E10" s="9" t="s">
        <v>34</v>
      </c>
      <c r="F10" s="9">
        <v>117</v>
      </c>
      <c r="G10" s="10">
        <f t="shared" si="0"/>
        <v>78</v>
      </c>
      <c r="H10" s="10">
        <f t="shared" si="1"/>
        <v>31.2</v>
      </c>
      <c r="I10" s="14">
        <v>82.26</v>
      </c>
      <c r="J10" s="14">
        <f t="shared" si="2"/>
        <v>49.356</v>
      </c>
      <c r="K10" s="10">
        <f t="shared" si="3"/>
        <v>80.556</v>
      </c>
      <c r="L10" s="9">
        <v>1</v>
      </c>
      <c r="M10" s="9" t="s">
        <v>19</v>
      </c>
    </row>
    <row r="11" spans="1:13">
      <c r="A11" s="9">
        <v>8</v>
      </c>
      <c r="B11" s="9" t="s">
        <v>35</v>
      </c>
      <c r="C11" s="11" t="s">
        <v>36</v>
      </c>
      <c r="D11" s="9" t="s">
        <v>33</v>
      </c>
      <c r="E11" s="9" t="s">
        <v>34</v>
      </c>
      <c r="F11" s="9">
        <v>113.5</v>
      </c>
      <c r="G11" s="10">
        <f t="shared" si="0"/>
        <v>75.6666666666667</v>
      </c>
      <c r="H11" s="10">
        <f t="shared" si="1"/>
        <v>30.2666666666667</v>
      </c>
      <c r="I11" s="14">
        <v>76.15</v>
      </c>
      <c r="J11" s="14">
        <f t="shared" si="2"/>
        <v>45.69</v>
      </c>
      <c r="K11" s="10">
        <f t="shared" si="3"/>
        <v>75.9566666666667</v>
      </c>
      <c r="L11" s="9">
        <v>2</v>
      </c>
      <c r="M11" s="9"/>
    </row>
    <row r="12" spans="1:13">
      <c r="A12" s="9">
        <v>9</v>
      </c>
      <c r="B12" s="9" t="s">
        <v>37</v>
      </c>
      <c r="C12" s="11" t="s">
        <v>38</v>
      </c>
      <c r="D12" s="9" t="s">
        <v>33</v>
      </c>
      <c r="E12" s="9" t="s">
        <v>34</v>
      </c>
      <c r="F12" s="9">
        <v>99.5</v>
      </c>
      <c r="G12" s="10">
        <f t="shared" si="0"/>
        <v>66.3333333333333</v>
      </c>
      <c r="H12" s="10">
        <f t="shared" si="1"/>
        <v>26.5333333333333</v>
      </c>
      <c r="I12" s="14"/>
      <c r="J12" s="14">
        <f t="shared" si="2"/>
        <v>0</v>
      </c>
      <c r="K12" s="10">
        <f t="shared" si="3"/>
        <v>26.5333333333333</v>
      </c>
      <c r="L12" s="9">
        <v>3</v>
      </c>
      <c r="M12" s="9"/>
    </row>
    <row r="13" spans="1:13">
      <c r="A13" s="9">
        <v>10</v>
      </c>
      <c r="B13" s="9" t="s">
        <v>39</v>
      </c>
      <c r="C13" s="11" t="s">
        <v>40</v>
      </c>
      <c r="D13" s="9" t="s">
        <v>33</v>
      </c>
      <c r="E13" s="9" t="s">
        <v>34</v>
      </c>
      <c r="F13" s="9">
        <v>98</v>
      </c>
      <c r="G13" s="10">
        <f t="shared" si="0"/>
        <v>65.3333333333333</v>
      </c>
      <c r="H13" s="10">
        <f t="shared" si="1"/>
        <v>26.1333333333333</v>
      </c>
      <c r="I13" s="14"/>
      <c r="J13" s="14">
        <f t="shared" si="2"/>
        <v>0</v>
      </c>
      <c r="K13" s="10">
        <f t="shared" si="3"/>
        <v>26.1333333333333</v>
      </c>
      <c r="L13" s="9">
        <v>4</v>
      </c>
      <c r="M13" s="9"/>
    </row>
    <row r="14" spans="1:13">
      <c r="A14" s="9">
        <v>11</v>
      </c>
      <c r="B14" s="9" t="s">
        <v>41</v>
      </c>
      <c r="C14" s="11" t="s">
        <v>42</v>
      </c>
      <c r="D14" s="9" t="s">
        <v>43</v>
      </c>
      <c r="E14" s="9" t="s">
        <v>44</v>
      </c>
      <c r="F14" s="9">
        <v>117.5</v>
      </c>
      <c r="G14" s="10">
        <f t="shared" si="0"/>
        <v>78.3333333333333</v>
      </c>
      <c r="H14" s="10">
        <f t="shared" si="1"/>
        <v>31.3333333333333</v>
      </c>
      <c r="I14" s="14">
        <v>81.69</v>
      </c>
      <c r="J14" s="14">
        <f t="shared" si="2"/>
        <v>49.014</v>
      </c>
      <c r="K14" s="10">
        <f t="shared" si="3"/>
        <v>80.3473333333333</v>
      </c>
      <c r="L14" s="9">
        <v>1</v>
      </c>
      <c r="M14" s="9" t="s">
        <v>19</v>
      </c>
    </row>
    <row r="15" spans="1:13">
      <c r="A15" s="9">
        <v>12</v>
      </c>
      <c r="B15" s="9" t="s">
        <v>45</v>
      </c>
      <c r="C15" s="11" t="s">
        <v>46</v>
      </c>
      <c r="D15" s="9" t="s">
        <v>43</v>
      </c>
      <c r="E15" s="9" t="s">
        <v>44</v>
      </c>
      <c r="F15" s="9">
        <v>114</v>
      </c>
      <c r="G15" s="10">
        <f t="shared" si="0"/>
        <v>76</v>
      </c>
      <c r="H15" s="10">
        <f t="shared" si="1"/>
        <v>30.4</v>
      </c>
      <c r="I15" s="14">
        <v>83.1</v>
      </c>
      <c r="J15" s="14">
        <f t="shared" si="2"/>
        <v>49.86</v>
      </c>
      <c r="K15" s="10">
        <f t="shared" si="3"/>
        <v>80.26</v>
      </c>
      <c r="L15" s="9">
        <v>2</v>
      </c>
      <c r="M15" s="9"/>
    </row>
    <row r="16" spans="1:13">
      <c r="A16" s="9">
        <v>13</v>
      </c>
      <c r="B16" s="9" t="s">
        <v>47</v>
      </c>
      <c r="C16" s="11" t="s">
        <v>48</v>
      </c>
      <c r="D16" s="9" t="s">
        <v>43</v>
      </c>
      <c r="E16" s="9" t="s">
        <v>44</v>
      </c>
      <c r="F16" s="9">
        <v>119</v>
      </c>
      <c r="G16" s="10">
        <f t="shared" si="0"/>
        <v>79.3333333333333</v>
      </c>
      <c r="H16" s="10">
        <f t="shared" si="1"/>
        <v>31.7333333333333</v>
      </c>
      <c r="I16" s="14">
        <v>80.18</v>
      </c>
      <c r="J16" s="14">
        <f t="shared" si="2"/>
        <v>48.108</v>
      </c>
      <c r="K16" s="10">
        <f t="shared" si="3"/>
        <v>79.8413333333333</v>
      </c>
      <c r="L16" s="9">
        <v>3</v>
      </c>
      <c r="M16" s="9"/>
    </row>
    <row r="17" spans="1:13">
      <c r="A17" s="9">
        <v>14</v>
      </c>
      <c r="B17" s="9" t="s">
        <v>49</v>
      </c>
      <c r="C17" s="11" t="s">
        <v>50</v>
      </c>
      <c r="D17" s="9" t="s">
        <v>43</v>
      </c>
      <c r="E17" s="9" t="s">
        <v>44</v>
      </c>
      <c r="F17" s="9">
        <v>116.5</v>
      </c>
      <c r="G17" s="10">
        <f t="shared" si="0"/>
        <v>77.6666666666667</v>
      </c>
      <c r="H17" s="10">
        <f t="shared" si="1"/>
        <v>31.0666666666667</v>
      </c>
      <c r="I17" s="14">
        <v>79.47</v>
      </c>
      <c r="J17" s="14">
        <f t="shared" si="2"/>
        <v>47.682</v>
      </c>
      <c r="K17" s="10">
        <f t="shared" si="3"/>
        <v>78.7486666666667</v>
      </c>
      <c r="L17" s="9">
        <v>4</v>
      </c>
      <c r="M17" s="9"/>
    </row>
    <row r="18" spans="1:13">
      <c r="A18" s="9">
        <v>15</v>
      </c>
      <c r="B18" s="9" t="s">
        <v>51</v>
      </c>
      <c r="C18" s="11" t="s">
        <v>52</v>
      </c>
      <c r="D18" s="9" t="s">
        <v>43</v>
      </c>
      <c r="E18" s="9" t="s">
        <v>44</v>
      </c>
      <c r="F18" s="9">
        <v>107</v>
      </c>
      <c r="G18" s="10">
        <f t="shared" si="0"/>
        <v>71.3333333333333</v>
      </c>
      <c r="H18" s="10">
        <f t="shared" si="1"/>
        <v>28.5333333333333</v>
      </c>
      <c r="I18" s="14">
        <v>80.46</v>
      </c>
      <c r="J18" s="14">
        <f t="shared" si="2"/>
        <v>48.276</v>
      </c>
      <c r="K18" s="10">
        <f t="shared" si="3"/>
        <v>76.8093333333333</v>
      </c>
      <c r="L18" s="9">
        <v>5</v>
      </c>
      <c r="M18" s="9"/>
    </row>
    <row r="19" spans="1:13">
      <c r="A19" s="9">
        <v>16</v>
      </c>
      <c r="B19" s="9" t="s">
        <v>53</v>
      </c>
      <c r="C19" s="11" t="s">
        <v>54</v>
      </c>
      <c r="D19" s="9" t="s">
        <v>43</v>
      </c>
      <c r="E19" s="9" t="s">
        <v>44</v>
      </c>
      <c r="F19" s="9">
        <v>108.5</v>
      </c>
      <c r="G19" s="10">
        <f t="shared" si="0"/>
        <v>72.3333333333333</v>
      </c>
      <c r="H19" s="10">
        <f t="shared" si="1"/>
        <v>28.9333333333333</v>
      </c>
      <c r="I19" s="14"/>
      <c r="J19" s="14">
        <f t="shared" si="2"/>
        <v>0</v>
      </c>
      <c r="K19" s="10">
        <f t="shared" si="3"/>
        <v>28.9333333333333</v>
      </c>
      <c r="L19" s="9">
        <v>6</v>
      </c>
      <c r="M19" s="9"/>
    </row>
    <row r="20" spans="1:13">
      <c r="A20" s="9">
        <v>17</v>
      </c>
      <c r="B20" s="9" t="s">
        <v>55</v>
      </c>
      <c r="C20" s="11" t="s">
        <v>56</v>
      </c>
      <c r="D20" s="9" t="s">
        <v>57</v>
      </c>
      <c r="E20" s="9" t="s">
        <v>58</v>
      </c>
      <c r="F20" s="9">
        <v>128.5</v>
      </c>
      <c r="G20" s="10">
        <f t="shared" si="0"/>
        <v>85.6666666666667</v>
      </c>
      <c r="H20" s="10">
        <f t="shared" si="1"/>
        <v>34.2666666666667</v>
      </c>
      <c r="I20" s="14">
        <v>80.69</v>
      </c>
      <c r="J20" s="14">
        <f t="shared" si="2"/>
        <v>48.414</v>
      </c>
      <c r="K20" s="10">
        <f t="shared" si="3"/>
        <v>82.6806666666667</v>
      </c>
      <c r="L20" s="9">
        <v>1</v>
      </c>
      <c r="M20" s="9" t="s">
        <v>19</v>
      </c>
    </row>
    <row r="21" spans="1:13">
      <c r="A21" s="9">
        <v>18</v>
      </c>
      <c r="B21" s="9" t="s">
        <v>59</v>
      </c>
      <c r="C21" s="11" t="s">
        <v>60</v>
      </c>
      <c r="D21" s="9" t="s">
        <v>57</v>
      </c>
      <c r="E21" s="9" t="s">
        <v>58</v>
      </c>
      <c r="F21" s="9">
        <v>124.5</v>
      </c>
      <c r="G21" s="10">
        <f t="shared" si="0"/>
        <v>83</v>
      </c>
      <c r="H21" s="10">
        <f t="shared" si="1"/>
        <v>33.2</v>
      </c>
      <c r="I21" s="14">
        <v>78.16</v>
      </c>
      <c r="J21" s="14">
        <f t="shared" si="2"/>
        <v>46.896</v>
      </c>
      <c r="K21" s="10">
        <f t="shared" si="3"/>
        <v>80.096</v>
      </c>
      <c r="L21" s="9">
        <v>2</v>
      </c>
      <c r="M21" s="9"/>
    </row>
    <row r="22" spans="1:13">
      <c r="A22" s="9">
        <v>19</v>
      </c>
      <c r="B22" s="9" t="s">
        <v>61</v>
      </c>
      <c r="C22" s="11" t="s">
        <v>62</v>
      </c>
      <c r="D22" s="9" t="s">
        <v>57</v>
      </c>
      <c r="E22" s="9" t="s">
        <v>58</v>
      </c>
      <c r="F22" s="9">
        <v>117</v>
      </c>
      <c r="G22" s="10">
        <f t="shared" si="0"/>
        <v>78</v>
      </c>
      <c r="H22" s="10">
        <f t="shared" si="1"/>
        <v>31.2</v>
      </c>
      <c r="I22" s="14">
        <v>76.62</v>
      </c>
      <c r="J22" s="14">
        <f t="shared" si="2"/>
        <v>45.972</v>
      </c>
      <c r="K22" s="10">
        <f t="shared" si="3"/>
        <v>77.172</v>
      </c>
      <c r="L22" s="9">
        <v>3</v>
      </c>
      <c r="M22" s="9"/>
    </row>
    <row r="23" spans="1:13">
      <c r="A23" s="9">
        <v>20</v>
      </c>
      <c r="B23" s="9" t="s">
        <v>63</v>
      </c>
      <c r="C23" s="11" t="s">
        <v>64</v>
      </c>
      <c r="D23" s="9" t="s">
        <v>57</v>
      </c>
      <c r="E23" s="9" t="s">
        <v>58</v>
      </c>
      <c r="F23" s="9">
        <v>110</v>
      </c>
      <c r="G23" s="10">
        <f t="shared" si="0"/>
        <v>73.3333333333333</v>
      </c>
      <c r="H23" s="10">
        <f t="shared" si="1"/>
        <v>29.3333333333333</v>
      </c>
      <c r="I23" s="14">
        <v>79.63</v>
      </c>
      <c r="J23" s="14">
        <f t="shared" si="2"/>
        <v>47.778</v>
      </c>
      <c r="K23" s="10">
        <f t="shared" si="3"/>
        <v>77.1113333333333</v>
      </c>
      <c r="L23" s="9">
        <v>4</v>
      </c>
      <c r="M23" s="9"/>
    </row>
    <row r="24" spans="1:13">
      <c r="A24" s="9">
        <v>21</v>
      </c>
      <c r="B24" s="9" t="s">
        <v>65</v>
      </c>
      <c r="C24" s="11" t="s">
        <v>66</v>
      </c>
      <c r="D24" s="9" t="s">
        <v>57</v>
      </c>
      <c r="E24" s="9" t="s">
        <v>58</v>
      </c>
      <c r="F24" s="9">
        <v>113.5</v>
      </c>
      <c r="G24" s="10">
        <f t="shared" si="0"/>
        <v>75.6666666666667</v>
      </c>
      <c r="H24" s="10">
        <f t="shared" si="1"/>
        <v>30.2666666666667</v>
      </c>
      <c r="I24" s="14">
        <v>74.01</v>
      </c>
      <c r="J24" s="14">
        <f t="shared" si="2"/>
        <v>44.406</v>
      </c>
      <c r="K24" s="10">
        <f t="shared" si="3"/>
        <v>74.6726666666667</v>
      </c>
      <c r="L24" s="9">
        <v>5</v>
      </c>
      <c r="M24" s="9"/>
    </row>
    <row r="25" spans="1:13">
      <c r="A25" s="9">
        <v>22</v>
      </c>
      <c r="B25" s="9" t="s">
        <v>67</v>
      </c>
      <c r="C25" s="11" t="s">
        <v>68</v>
      </c>
      <c r="D25" s="9" t="s">
        <v>57</v>
      </c>
      <c r="E25" s="9" t="s">
        <v>58</v>
      </c>
      <c r="F25" s="9">
        <v>105.5</v>
      </c>
      <c r="G25" s="10">
        <f t="shared" si="0"/>
        <v>70.3333333333333</v>
      </c>
      <c r="H25" s="10">
        <f t="shared" si="1"/>
        <v>28.1333333333333</v>
      </c>
      <c r="I25" s="14"/>
      <c r="J25" s="14">
        <f t="shared" si="2"/>
        <v>0</v>
      </c>
      <c r="K25" s="10">
        <f t="shared" si="3"/>
        <v>28.1333333333333</v>
      </c>
      <c r="L25" s="9">
        <v>6</v>
      </c>
      <c r="M25" s="9"/>
    </row>
    <row r="26" spans="1:13">
      <c r="A26" s="9">
        <v>23</v>
      </c>
      <c r="B26" s="9" t="s">
        <v>69</v>
      </c>
      <c r="C26" s="9" t="s">
        <v>70</v>
      </c>
      <c r="D26" s="9" t="s">
        <v>71</v>
      </c>
      <c r="E26" s="9" t="s">
        <v>72</v>
      </c>
      <c r="F26" s="9">
        <v>124</v>
      </c>
      <c r="G26" s="10">
        <f t="shared" si="0"/>
        <v>82.6666666666667</v>
      </c>
      <c r="H26" s="10">
        <f t="shared" si="1"/>
        <v>33.0666666666667</v>
      </c>
      <c r="I26" s="14">
        <v>91.2</v>
      </c>
      <c r="J26" s="14">
        <f t="shared" si="2"/>
        <v>54.72</v>
      </c>
      <c r="K26" s="10">
        <f t="shared" si="3"/>
        <v>87.7866666666667</v>
      </c>
      <c r="L26" s="9">
        <v>1</v>
      </c>
      <c r="M26" s="9" t="s">
        <v>19</v>
      </c>
    </row>
    <row r="27" spans="1:13">
      <c r="A27" s="9">
        <v>24</v>
      </c>
      <c r="B27" s="9" t="s">
        <v>73</v>
      </c>
      <c r="C27" s="9" t="s">
        <v>74</v>
      </c>
      <c r="D27" s="9" t="s">
        <v>71</v>
      </c>
      <c r="E27" s="9" t="s">
        <v>72</v>
      </c>
      <c r="F27" s="9">
        <v>126.5</v>
      </c>
      <c r="G27" s="10">
        <f t="shared" si="0"/>
        <v>84.3333333333333</v>
      </c>
      <c r="H27" s="10">
        <f t="shared" si="1"/>
        <v>33.7333333333333</v>
      </c>
      <c r="I27" s="14">
        <v>79.7</v>
      </c>
      <c r="J27" s="14">
        <f t="shared" si="2"/>
        <v>47.82</v>
      </c>
      <c r="K27" s="10">
        <f t="shared" si="3"/>
        <v>81.5533333333333</v>
      </c>
      <c r="L27" s="9">
        <v>2</v>
      </c>
      <c r="M27" s="9"/>
    </row>
    <row r="28" spans="1:13">
      <c r="A28" s="9">
        <v>25</v>
      </c>
      <c r="B28" s="9" t="s">
        <v>75</v>
      </c>
      <c r="C28" s="9" t="s">
        <v>76</v>
      </c>
      <c r="D28" s="9" t="s">
        <v>71</v>
      </c>
      <c r="E28" s="9" t="s">
        <v>72</v>
      </c>
      <c r="F28" s="9">
        <v>123.5</v>
      </c>
      <c r="G28" s="10">
        <f t="shared" si="0"/>
        <v>82.3333333333333</v>
      </c>
      <c r="H28" s="10">
        <f t="shared" si="1"/>
        <v>32.9333333333333</v>
      </c>
      <c r="I28" s="14">
        <v>79.6</v>
      </c>
      <c r="J28" s="14">
        <f t="shared" si="2"/>
        <v>47.76</v>
      </c>
      <c r="K28" s="10">
        <f t="shared" si="3"/>
        <v>80.6933333333333</v>
      </c>
      <c r="L28" s="9">
        <v>3</v>
      </c>
      <c r="M28" s="9"/>
    </row>
    <row r="29" spans="1:13">
      <c r="A29" s="9">
        <v>26</v>
      </c>
      <c r="B29" s="9" t="s">
        <v>77</v>
      </c>
      <c r="C29" s="9" t="s">
        <v>78</v>
      </c>
      <c r="D29" s="9" t="s">
        <v>71</v>
      </c>
      <c r="E29" s="9" t="s">
        <v>72</v>
      </c>
      <c r="F29" s="9">
        <v>115</v>
      </c>
      <c r="G29" s="10">
        <f t="shared" si="0"/>
        <v>76.6666666666667</v>
      </c>
      <c r="H29" s="10">
        <f t="shared" si="1"/>
        <v>30.6666666666667</v>
      </c>
      <c r="I29" s="14">
        <v>82</v>
      </c>
      <c r="J29" s="14">
        <f t="shared" si="2"/>
        <v>49.2</v>
      </c>
      <c r="K29" s="10">
        <f t="shared" si="3"/>
        <v>79.8666666666667</v>
      </c>
      <c r="L29" s="9">
        <v>4</v>
      </c>
      <c r="M29" s="9"/>
    </row>
    <row r="30" spans="1:13">
      <c r="A30" s="9">
        <v>27</v>
      </c>
      <c r="B30" s="9" t="s">
        <v>79</v>
      </c>
      <c r="C30" s="9" t="s">
        <v>80</v>
      </c>
      <c r="D30" s="9" t="s">
        <v>71</v>
      </c>
      <c r="E30" s="9" t="s">
        <v>72</v>
      </c>
      <c r="F30" s="9">
        <v>114</v>
      </c>
      <c r="G30" s="10">
        <f t="shared" si="0"/>
        <v>76</v>
      </c>
      <c r="H30" s="10">
        <f t="shared" si="1"/>
        <v>30.4</v>
      </c>
      <c r="I30" s="14">
        <v>70.9</v>
      </c>
      <c r="J30" s="14">
        <f t="shared" si="2"/>
        <v>42.54</v>
      </c>
      <c r="K30" s="10">
        <f t="shared" si="3"/>
        <v>72.94</v>
      </c>
      <c r="L30" s="9">
        <v>5</v>
      </c>
      <c r="M30" s="9"/>
    </row>
    <row r="31" spans="1:13">
      <c r="A31" s="9">
        <v>28</v>
      </c>
      <c r="B31" s="9" t="s">
        <v>81</v>
      </c>
      <c r="C31" s="9" t="s">
        <v>82</v>
      </c>
      <c r="D31" s="9" t="s">
        <v>71</v>
      </c>
      <c r="E31" s="9" t="s">
        <v>72</v>
      </c>
      <c r="F31" s="9">
        <v>117.5</v>
      </c>
      <c r="G31" s="10">
        <f t="shared" si="0"/>
        <v>78.3333333333333</v>
      </c>
      <c r="H31" s="10">
        <f t="shared" si="1"/>
        <v>31.3333333333333</v>
      </c>
      <c r="I31" s="14"/>
      <c r="J31" s="14">
        <f t="shared" si="2"/>
        <v>0</v>
      </c>
      <c r="K31" s="10">
        <f t="shared" si="3"/>
        <v>31.3333333333333</v>
      </c>
      <c r="L31" s="9">
        <v>6</v>
      </c>
      <c r="M31" s="9"/>
    </row>
    <row r="32" spans="1:13">
      <c r="A32" s="9">
        <v>29</v>
      </c>
      <c r="B32" s="9" t="s">
        <v>83</v>
      </c>
      <c r="C32" s="9" t="s">
        <v>84</v>
      </c>
      <c r="D32" s="9" t="s">
        <v>85</v>
      </c>
      <c r="E32" s="9" t="s">
        <v>72</v>
      </c>
      <c r="F32" s="9">
        <v>121</v>
      </c>
      <c r="G32" s="10">
        <f t="shared" si="0"/>
        <v>80.6666666666667</v>
      </c>
      <c r="H32" s="10">
        <f t="shared" si="1"/>
        <v>32.2666666666667</v>
      </c>
      <c r="I32" s="14">
        <v>81</v>
      </c>
      <c r="J32" s="14">
        <f t="shared" si="2"/>
        <v>48.6</v>
      </c>
      <c r="K32" s="10">
        <f t="shared" si="3"/>
        <v>80.8666666666667</v>
      </c>
      <c r="L32" s="9">
        <v>1</v>
      </c>
      <c r="M32" s="9" t="s">
        <v>19</v>
      </c>
    </row>
    <row r="33" spans="1:13">
      <c r="A33" s="9">
        <v>30</v>
      </c>
      <c r="B33" s="9" t="s">
        <v>86</v>
      </c>
      <c r="C33" s="9" t="s">
        <v>87</v>
      </c>
      <c r="D33" s="9" t="s">
        <v>85</v>
      </c>
      <c r="E33" s="9" t="s">
        <v>72</v>
      </c>
      <c r="F33" s="9">
        <v>119</v>
      </c>
      <c r="G33" s="10">
        <f t="shared" si="0"/>
        <v>79.3333333333333</v>
      </c>
      <c r="H33" s="10">
        <f t="shared" si="1"/>
        <v>31.7333333333333</v>
      </c>
      <c r="I33" s="14">
        <v>81.2</v>
      </c>
      <c r="J33" s="14">
        <f t="shared" si="2"/>
        <v>48.72</v>
      </c>
      <c r="K33" s="10">
        <f t="shared" si="3"/>
        <v>80.4533333333333</v>
      </c>
      <c r="L33" s="9">
        <v>2</v>
      </c>
      <c r="M33" s="9"/>
    </row>
    <row r="34" spans="1:13">
      <c r="A34" s="9">
        <v>31</v>
      </c>
      <c r="B34" s="9" t="s">
        <v>88</v>
      </c>
      <c r="C34" s="9" t="s">
        <v>89</v>
      </c>
      <c r="D34" s="9" t="s">
        <v>85</v>
      </c>
      <c r="E34" s="9" t="s">
        <v>72</v>
      </c>
      <c r="F34" s="9">
        <v>119</v>
      </c>
      <c r="G34" s="10">
        <f t="shared" si="0"/>
        <v>79.3333333333333</v>
      </c>
      <c r="H34" s="10">
        <f t="shared" si="1"/>
        <v>31.7333333333333</v>
      </c>
      <c r="I34" s="14">
        <v>80.4</v>
      </c>
      <c r="J34" s="14">
        <f t="shared" si="2"/>
        <v>48.24</v>
      </c>
      <c r="K34" s="10">
        <f t="shared" si="3"/>
        <v>79.9733333333333</v>
      </c>
      <c r="L34" s="9">
        <v>3</v>
      </c>
      <c r="M34" s="9"/>
    </row>
    <row r="35" spans="1:13">
      <c r="A35" s="9">
        <v>32</v>
      </c>
      <c r="B35" s="9" t="s">
        <v>90</v>
      </c>
      <c r="C35" s="9" t="s">
        <v>91</v>
      </c>
      <c r="D35" s="9" t="s">
        <v>85</v>
      </c>
      <c r="E35" s="9" t="s">
        <v>72</v>
      </c>
      <c r="F35" s="9">
        <v>117.5</v>
      </c>
      <c r="G35" s="10">
        <f t="shared" si="0"/>
        <v>78.3333333333333</v>
      </c>
      <c r="H35" s="10">
        <f t="shared" si="1"/>
        <v>31.3333333333333</v>
      </c>
      <c r="I35" s="14">
        <v>73.8</v>
      </c>
      <c r="J35" s="14">
        <f t="shared" si="2"/>
        <v>44.28</v>
      </c>
      <c r="K35" s="10">
        <f t="shared" si="3"/>
        <v>75.6133333333333</v>
      </c>
      <c r="L35" s="9">
        <v>4</v>
      </c>
      <c r="M35" s="9"/>
    </row>
    <row r="36" spans="1:13">
      <c r="A36" s="9">
        <v>33</v>
      </c>
      <c r="B36" s="9" t="s">
        <v>92</v>
      </c>
      <c r="C36" s="9" t="s">
        <v>93</v>
      </c>
      <c r="D36" s="9" t="s">
        <v>85</v>
      </c>
      <c r="E36" s="9" t="s">
        <v>72</v>
      </c>
      <c r="F36" s="9">
        <v>117.5</v>
      </c>
      <c r="G36" s="10">
        <f t="shared" si="0"/>
        <v>78.3333333333333</v>
      </c>
      <c r="H36" s="10">
        <f t="shared" si="1"/>
        <v>31.3333333333333</v>
      </c>
      <c r="I36" s="14">
        <v>72.3</v>
      </c>
      <c r="J36" s="14">
        <f t="shared" si="2"/>
        <v>43.38</v>
      </c>
      <c r="K36" s="10">
        <f t="shared" si="3"/>
        <v>74.7133333333333</v>
      </c>
      <c r="L36" s="9">
        <v>5</v>
      </c>
      <c r="M36" s="9"/>
    </row>
    <row r="37" spans="1:13">
      <c r="A37" s="9">
        <v>34</v>
      </c>
      <c r="B37" s="9" t="s">
        <v>94</v>
      </c>
      <c r="C37" s="9" t="s">
        <v>95</v>
      </c>
      <c r="D37" s="9" t="s">
        <v>85</v>
      </c>
      <c r="E37" s="9" t="s">
        <v>72</v>
      </c>
      <c r="F37" s="9">
        <v>122.5</v>
      </c>
      <c r="G37" s="10">
        <f t="shared" si="0"/>
        <v>81.6666666666667</v>
      </c>
      <c r="H37" s="10">
        <f t="shared" si="1"/>
        <v>32.6666666666667</v>
      </c>
      <c r="I37" s="14">
        <v>68.5</v>
      </c>
      <c r="J37" s="14">
        <f t="shared" si="2"/>
        <v>41.1</v>
      </c>
      <c r="K37" s="10">
        <f t="shared" si="3"/>
        <v>73.7666666666667</v>
      </c>
      <c r="L37" s="9">
        <v>6</v>
      </c>
      <c r="M37" s="9"/>
    </row>
    <row r="38" spans="1:13">
      <c r="A38" s="9">
        <v>35</v>
      </c>
      <c r="B38" s="9" t="s">
        <v>96</v>
      </c>
      <c r="C38" s="9" t="s">
        <v>97</v>
      </c>
      <c r="D38" s="9" t="s">
        <v>85</v>
      </c>
      <c r="E38" s="9" t="s">
        <v>72</v>
      </c>
      <c r="F38" s="9">
        <v>118</v>
      </c>
      <c r="G38" s="10">
        <f t="shared" si="0"/>
        <v>78.6666666666667</v>
      </c>
      <c r="H38" s="10">
        <f t="shared" si="1"/>
        <v>31.4666666666667</v>
      </c>
      <c r="I38" s="14">
        <v>63.7</v>
      </c>
      <c r="J38" s="14">
        <f t="shared" si="2"/>
        <v>38.22</v>
      </c>
      <c r="K38" s="10">
        <f t="shared" si="3"/>
        <v>69.6866666666667</v>
      </c>
      <c r="L38" s="9">
        <v>7</v>
      </c>
      <c r="M38" s="9"/>
    </row>
    <row r="39" spans="1:13">
      <c r="A39" s="9">
        <v>36</v>
      </c>
      <c r="B39" s="9" t="s">
        <v>98</v>
      </c>
      <c r="C39" s="11" t="s">
        <v>99</v>
      </c>
      <c r="D39" s="9" t="s">
        <v>85</v>
      </c>
      <c r="E39" s="9" t="s">
        <v>100</v>
      </c>
      <c r="F39" s="9">
        <v>124.5</v>
      </c>
      <c r="G39" s="10">
        <f t="shared" si="0"/>
        <v>83</v>
      </c>
      <c r="H39" s="10">
        <f t="shared" si="1"/>
        <v>33.2</v>
      </c>
      <c r="I39" s="14">
        <v>83.2</v>
      </c>
      <c r="J39" s="14">
        <f t="shared" si="2"/>
        <v>49.92</v>
      </c>
      <c r="K39" s="10">
        <f t="shared" si="3"/>
        <v>83.12</v>
      </c>
      <c r="L39" s="9">
        <v>1</v>
      </c>
      <c r="M39" s="9" t="s">
        <v>19</v>
      </c>
    </row>
    <row r="40" spans="1:13">
      <c r="A40" s="9">
        <v>37</v>
      </c>
      <c r="B40" s="9" t="s">
        <v>101</v>
      </c>
      <c r="C40" s="11" t="s">
        <v>102</v>
      </c>
      <c r="D40" s="9" t="s">
        <v>85</v>
      </c>
      <c r="E40" s="9" t="s">
        <v>100</v>
      </c>
      <c r="F40" s="9">
        <v>118</v>
      </c>
      <c r="G40" s="10">
        <f t="shared" si="0"/>
        <v>78.6666666666667</v>
      </c>
      <c r="H40" s="10">
        <f t="shared" si="1"/>
        <v>31.4666666666667</v>
      </c>
      <c r="I40" s="14">
        <v>84.75</v>
      </c>
      <c r="J40" s="14">
        <f t="shared" si="2"/>
        <v>50.85</v>
      </c>
      <c r="K40" s="10">
        <f t="shared" si="3"/>
        <v>82.3166666666667</v>
      </c>
      <c r="L40" s="9">
        <v>2</v>
      </c>
      <c r="M40" s="9"/>
    </row>
    <row r="41" spans="1:13">
      <c r="A41" s="9">
        <v>38</v>
      </c>
      <c r="B41" s="9" t="s">
        <v>103</v>
      </c>
      <c r="C41" s="11" t="s">
        <v>104</v>
      </c>
      <c r="D41" s="9" t="s">
        <v>85</v>
      </c>
      <c r="E41" s="9" t="s">
        <v>100</v>
      </c>
      <c r="F41" s="9">
        <v>112.5</v>
      </c>
      <c r="G41" s="10">
        <f t="shared" si="0"/>
        <v>75</v>
      </c>
      <c r="H41" s="10">
        <f t="shared" si="1"/>
        <v>30</v>
      </c>
      <c r="I41" s="14">
        <v>79.74</v>
      </c>
      <c r="J41" s="14">
        <f t="shared" si="2"/>
        <v>47.844</v>
      </c>
      <c r="K41" s="10">
        <f t="shared" si="3"/>
        <v>77.844</v>
      </c>
      <c r="L41" s="9">
        <v>3</v>
      </c>
      <c r="M41" s="9"/>
    </row>
    <row r="42" spans="1:13">
      <c r="A42" s="9">
        <v>39</v>
      </c>
      <c r="B42" s="9" t="s">
        <v>105</v>
      </c>
      <c r="C42" s="11" t="s">
        <v>106</v>
      </c>
      <c r="D42" s="9" t="s">
        <v>85</v>
      </c>
      <c r="E42" s="9" t="s">
        <v>100</v>
      </c>
      <c r="F42" s="9">
        <v>111</v>
      </c>
      <c r="G42" s="10">
        <f t="shared" si="0"/>
        <v>74</v>
      </c>
      <c r="H42" s="10">
        <f t="shared" si="1"/>
        <v>29.6</v>
      </c>
      <c r="I42" s="14">
        <v>76.29</v>
      </c>
      <c r="J42" s="14">
        <f t="shared" si="2"/>
        <v>45.774</v>
      </c>
      <c r="K42" s="10">
        <f t="shared" si="3"/>
        <v>75.374</v>
      </c>
      <c r="L42" s="9">
        <v>4</v>
      </c>
      <c r="M42" s="9"/>
    </row>
    <row r="43" spans="1:13">
      <c r="A43" s="9">
        <v>40</v>
      </c>
      <c r="B43" s="9" t="s">
        <v>107</v>
      </c>
      <c r="C43" s="11" t="s">
        <v>108</v>
      </c>
      <c r="D43" s="9" t="s">
        <v>85</v>
      </c>
      <c r="E43" s="9" t="s">
        <v>100</v>
      </c>
      <c r="F43" s="9">
        <v>110.5</v>
      </c>
      <c r="G43" s="10">
        <f t="shared" si="0"/>
        <v>73.6666666666667</v>
      </c>
      <c r="H43" s="10">
        <f t="shared" si="1"/>
        <v>29.4666666666667</v>
      </c>
      <c r="I43" s="14"/>
      <c r="J43" s="14">
        <f t="shared" si="2"/>
        <v>0</v>
      </c>
      <c r="K43" s="10">
        <f t="shared" si="3"/>
        <v>29.4666666666667</v>
      </c>
      <c r="L43" s="9">
        <v>5</v>
      </c>
      <c r="M43" s="9"/>
    </row>
    <row r="44" spans="1:13">
      <c r="A44" s="9">
        <v>41</v>
      </c>
      <c r="B44" s="9" t="s">
        <v>109</v>
      </c>
      <c r="C44" s="11" t="s">
        <v>110</v>
      </c>
      <c r="D44" s="9" t="s">
        <v>85</v>
      </c>
      <c r="E44" s="9" t="s">
        <v>100</v>
      </c>
      <c r="F44" s="9">
        <v>110.5</v>
      </c>
      <c r="G44" s="10">
        <f t="shared" si="0"/>
        <v>73.6666666666667</v>
      </c>
      <c r="H44" s="10">
        <f t="shared" si="1"/>
        <v>29.4666666666667</v>
      </c>
      <c r="I44" s="14"/>
      <c r="J44" s="14">
        <f t="shared" si="2"/>
        <v>0</v>
      </c>
      <c r="K44" s="10">
        <f t="shared" si="3"/>
        <v>29.4666666666667</v>
      </c>
      <c r="L44" s="9">
        <v>5</v>
      </c>
      <c r="M44" s="9"/>
    </row>
    <row r="45" spans="1:13">
      <c r="A45" s="9">
        <v>42</v>
      </c>
      <c r="B45" s="9" t="s">
        <v>111</v>
      </c>
      <c r="C45" s="11" t="s">
        <v>112</v>
      </c>
      <c r="D45" s="9" t="s">
        <v>113</v>
      </c>
      <c r="E45" s="9" t="s">
        <v>114</v>
      </c>
      <c r="F45" s="9">
        <v>120.5</v>
      </c>
      <c r="G45" s="10">
        <f t="shared" si="0"/>
        <v>80.3333333333333</v>
      </c>
      <c r="H45" s="10">
        <f t="shared" si="1"/>
        <v>32.1333333333333</v>
      </c>
      <c r="I45" s="14">
        <v>83</v>
      </c>
      <c r="J45" s="14">
        <f t="shared" si="2"/>
        <v>49.8</v>
      </c>
      <c r="K45" s="10">
        <f t="shared" si="3"/>
        <v>81.9333333333333</v>
      </c>
      <c r="L45" s="9">
        <v>1</v>
      </c>
      <c r="M45" s="9" t="s">
        <v>19</v>
      </c>
    </row>
    <row r="46" spans="1:13">
      <c r="A46" s="9">
        <v>43</v>
      </c>
      <c r="B46" s="9" t="s">
        <v>115</v>
      </c>
      <c r="C46" s="11" t="s">
        <v>116</v>
      </c>
      <c r="D46" s="9" t="s">
        <v>113</v>
      </c>
      <c r="E46" s="9" t="s">
        <v>114</v>
      </c>
      <c r="F46" s="9">
        <v>116</v>
      </c>
      <c r="G46" s="10">
        <f t="shared" si="0"/>
        <v>77.3333333333333</v>
      </c>
      <c r="H46" s="10">
        <f t="shared" si="1"/>
        <v>30.9333333333333</v>
      </c>
      <c r="I46" s="14">
        <v>84.79</v>
      </c>
      <c r="J46" s="14">
        <f t="shared" si="2"/>
        <v>50.874</v>
      </c>
      <c r="K46" s="10">
        <f t="shared" si="3"/>
        <v>81.8073333333333</v>
      </c>
      <c r="L46" s="9">
        <v>2</v>
      </c>
      <c r="M46" s="9"/>
    </row>
    <row r="47" spans="1:13">
      <c r="A47" s="9">
        <v>44</v>
      </c>
      <c r="B47" s="9" t="s">
        <v>117</v>
      </c>
      <c r="C47" s="11" t="s">
        <v>118</v>
      </c>
      <c r="D47" s="9" t="s">
        <v>113</v>
      </c>
      <c r="E47" s="9" t="s">
        <v>114</v>
      </c>
      <c r="F47" s="9">
        <v>119</v>
      </c>
      <c r="G47" s="10">
        <f t="shared" si="0"/>
        <v>79.3333333333333</v>
      </c>
      <c r="H47" s="10">
        <f t="shared" si="1"/>
        <v>31.7333333333333</v>
      </c>
      <c r="I47" s="14">
        <v>82.52</v>
      </c>
      <c r="J47" s="14">
        <f t="shared" si="2"/>
        <v>49.512</v>
      </c>
      <c r="K47" s="10">
        <f t="shared" si="3"/>
        <v>81.2453333333333</v>
      </c>
      <c r="L47" s="9">
        <v>3</v>
      </c>
      <c r="M47" s="9"/>
    </row>
    <row r="48" spans="1:13">
      <c r="A48" s="9">
        <v>45</v>
      </c>
      <c r="B48" s="9" t="s">
        <v>119</v>
      </c>
      <c r="C48" s="11" t="s">
        <v>120</v>
      </c>
      <c r="D48" s="9" t="s">
        <v>113</v>
      </c>
      <c r="E48" s="9" t="s">
        <v>114</v>
      </c>
      <c r="F48" s="9">
        <v>121</v>
      </c>
      <c r="G48" s="10">
        <f t="shared" si="0"/>
        <v>80.6666666666667</v>
      </c>
      <c r="H48" s="10">
        <f t="shared" si="1"/>
        <v>32.2666666666667</v>
      </c>
      <c r="I48" s="14">
        <v>76.22</v>
      </c>
      <c r="J48" s="14">
        <f t="shared" si="2"/>
        <v>45.732</v>
      </c>
      <c r="K48" s="10">
        <f t="shared" si="3"/>
        <v>77.9986666666667</v>
      </c>
      <c r="L48" s="9">
        <v>4</v>
      </c>
      <c r="M48" s="9"/>
    </row>
    <row r="49" spans="1:13">
      <c r="A49" s="9">
        <v>46</v>
      </c>
      <c r="B49" s="9" t="s">
        <v>121</v>
      </c>
      <c r="C49" s="11" t="s">
        <v>122</v>
      </c>
      <c r="D49" s="9" t="s">
        <v>113</v>
      </c>
      <c r="E49" s="9" t="s">
        <v>114</v>
      </c>
      <c r="F49" s="9">
        <v>119.5</v>
      </c>
      <c r="G49" s="10">
        <f t="shared" si="0"/>
        <v>79.6666666666667</v>
      </c>
      <c r="H49" s="10">
        <f t="shared" si="1"/>
        <v>31.8666666666667</v>
      </c>
      <c r="I49" s="14">
        <v>76.59</v>
      </c>
      <c r="J49" s="14">
        <f t="shared" si="2"/>
        <v>45.954</v>
      </c>
      <c r="K49" s="10">
        <f t="shared" si="3"/>
        <v>77.8206666666667</v>
      </c>
      <c r="L49" s="9">
        <v>5</v>
      </c>
      <c r="M49" s="9"/>
    </row>
    <row r="50" spans="1:13">
      <c r="A50" s="9">
        <v>47</v>
      </c>
      <c r="B50" s="9" t="s">
        <v>123</v>
      </c>
      <c r="C50" s="11" t="s">
        <v>124</v>
      </c>
      <c r="D50" s="9" t="s">
        <v>113</v>
      </c>
      <c r="E50" s="9" t="s">
        <v>114</v>
      </c>
      <c r="F50" s="9">
        <v>117.5</v>
      </c>
      <c r="G50" s="10">
        <f t="shared" si="0"/>
        <v>78.3333333333333</v>
      </c>
      <c r="H50" s="10">
        <f t="shared" si="1"/>
        <v>31.3333333333333</v>
      </c>
      <c r="I50" s="14">
        <v>73.56</v>
      </c>
      <c r="J50" s="14">
        <f t="shared" si="2"/>
        <v>44.136</v>
      </c>
      <c r="K50" s="10">
        <f t="shared" si="3"/>
        <v>75.4693333333333</v>
      </c>
      <c r="L50" s="9">
        <v>6</v>
      </c>
      <c r="M50" s="9"/>
    </row>
    <row r="51" spans="1:13">
      <c r="A51" s="9">
        <v>48</v>
      </c>
      <c r="B51" s="9" t="s">
        <v>125</v>
      </c>
      <c r="C51" s="11" t="s">
        <v>126</v>
      </c>
      <c r="D51" s="9" t="s">
        <v>127</v>
      </c>
      <c r="E51" s="9" t="s">
        <v>114</v>
      </c>
      <c r="F51" s="9">
        <v>117.5</v>
      </c>
      <c r="G51" s="10">
        <f t="shared" si="0"/>
        <v>78.3333333333333</v>
      </c>
      <c r="H51" s="10">
        <f t="shared" si="1"/>
        <v>31.3333333333333</v>
      </c>
      <c r="I51" s="14">
        <v>85.07</v>
      </c>
      <c r="J51" s="14">
        <f t="shared" si="2"/>
        <v>51.042</v>
      </c>
      <c r="K51" s="10">
        <f t="shared" si="3"/>
        <v>82.3753333333333</v>
      </c>
      <c r="L51" s="9">
        <v>1</v>
      </c>
      <c r="M51" s="9" t="s">
        <v>19</v>
      </c>
    </row>
    <row r="52" spans="1:13">
      <c r="A52" s="9">
        <v>49</v>
      </c>
      <c r="B52" s="9" t="s">
        <v>128</v>
      </c>
      <c r="C52" s="11" t="s">
        <v>129</v>
      </c>
      <c r="D52" s="9" t="s">
        <v>127</v>
      </c>
      <c r="E52" s="9" t="s">
        <v>114</v>
      </c>
      <c r="F52" s="9">
        <v>119.5</v>
      </c>
      <c r="G52" s="10">
        <f t="shared" si="0"/>
        <v>79.6666666666667</v>
      </c>
      <c r="H52" s="10">
        <f t="shared" si="1"/>
        <v>31.8666666666667</v>
      </c>
      <c r="I52" s="14">
        <v>80.03</v>
      </c>
      <c r="J52" s="14">
        <f t="shared" si="2"/>
        <v>48.018</v>
      </c>
      <c r="K52" s="10">
        <f t="shared" si="3"/>
        <v>79.8846666666667</v>
      </c>
      <c r="L52" s="9">
        <v>2</v>
      </c>
      <c r="M52" s="9"/>
    </row>
    <row r="53" spans="1:13">
      <c r="A53" s="9">
        <v>50</v>
      </c>
      <c r="B53" s="9" t="s">
        <v>130</v>
      </c>
      <c r="C53" s="11" t="s">
        <v>131</v>
      </c>
      <c r="D53" s="9" t="s">
        <v>127</v>
      </c>
      <c r="E53" s="9" t="s">
        <v>114</v>
      </c>
      <c r="F53" s="9">
        <v>121</v>
      </c>
      <c r="G53" s="10">
        <f t="shared" si="0"/>
        <v>80.6666666666667</v>
      </c>
      <c r="H53" s="10">
        <f t="shared" si="1"/>
        <v>32.2666666666667</v>
      </c>
      <c r="I53" s="14">
        <v>77.82</v>
      </c>
      <c r="J53" s="14">
        <f t="shared" si="2"/>
        <v>46.692</v>
      </c>
      <c r="K53" s="10">
        <f t="shared" si="3"/>
        <v>78.9586666666667</v>
      </c>
      <c r="L53" s="9">
        <v>3</v>
      </c>
      <c r="M53" s="9"/>
    </row>
    <row r="54" spans="1:13">
      <c r="A54" s="9">
        <v>51</v>
      </c>
      <c r="B54" s="9" t="s">
        <v>132</v>
      </c>
      <c r="C54" s="11" t="s">
        <v>133</v>
      </c>
      <c r="D54" s="9" t="s">
        <v>127</v>
      </c>
      <c r="E54" s="9" t="s">
        <v>114</v>
      </c>
      <c r="F54" s="9">
        <v>115.5</v>
      </c>
      <c r="G54" s="10">
        <f t="shared" si="0"/>
        <v>77</v>
      </c>
      <c r="H54" s="10">
        <f t="shared" si="1"/>
        <v>30.8</v>
      </c>
      <c r="I54" s="14">
        <v>80.05</v>
      </c>
      <c r="J54" s="14">
        <f t="shared" si="2"/>
        <v>48.03</v>
      </c>
      <c r="K54" s="10">
        <f t="shared" si="3"/>
        <v>78.83</v>
      </c>
      <c r="L54" s="9">
        <v>4</v>
      </c>
      <c r="M54" s="9"/>
    </row>
    <row r="55" spans="1:13">
      <c r="A55" s="9">
        <v>52</v>
      </c>
      <c r="B55" s="9" t="s">
        <v>134</v>
      </c>
      <c r="C55" s="11" t="s">
        <v>135</v>
      </c>
      <c r="D55" s="9" t="s">
        <v>127</v>
      </c>
      <c r="E55" s="9" t="s">
        <v>114</v>
      </c>
      <c r="F55" s="9">
        <v>114.5</v>
      </c>
      <c r="G55" s="10">
        <f t="shared" si="0"/>
        <v>76.3333333333333</v>
      </c>
      <c r="H55" s="10">
        <f t="shared" si="1"/>
        <v>30.5333333333333</v>
      </c>
      <c r="I55" s="14">
        <v>80.17</v>
      </c>
      <c r="J55" s="14">
        <f t="shared" si="2"/>
        <v>48.102</v>
      </c>
      <c r="K55" s="10">
        <f t="shared" si="3"/>
        <v>78.6353333333333</v>
      </c>
      <c r="L55" s="9">
        <v>5</v>
      </c>
      <c r="M55" s="9"/>
    </row>
    <row r="56" spans="1:13">
      <c r="A56" s="9">
        <v>53</v>
      </c>
      <c r="B56" s="9" t="s">
        <v>136</v>
      </c>
      <c r="C56" s="11" t="s">
        <v>137</v>
      </c>
      <c r="D56" s="9" t="s">
        <v>127</v>
      </c>
      <c r="E56" s="9" t="s">
        <v>114</v>
      </c>
      <c r="F56" s="9">
        <v>118.5</v>
      </c>
      <c r="G56" s="10">
        <f t="shared" si="0"/>
        <v>79</v>
      </c>
      <c r="H56" s="10">
        <f t="shared" si="1"/>
        <v>31.6</v>
      </c>
      <c r="I56" s="14">
        <v>77.64</v>
      </c>
      <c r="J56" s="14">
        <f t="shared" si="2"/>
        <v>46.584</v>
      </c>
      <c r="K56" s="10">
        <f t="shared" si="3"/>
        <v>78.184</v>
      </c>
      <c r="L56" s="9">
        <v>6</v>
      </c>
      <c r="M56" s="9"/>
    </row>
    <row r="57" spans="1:13">
      <c r="A57" s="9">
        <v>54</v>
      </c>
      <c r="B57" s="9" t="s">
        <v>138</v>
      </c>
      <c r="C57" s="11" t="s">
        <v>139</v>
      </c>
      <c r="D57" s="9" t="s">
        <v>140</v>
      </c>
      <c r="E57" s="9" t="s">
        <v>114</v>
      </c>
      <c r="F57" s="9">
        <v>118</v>
      </c>
      <c r="G57" s="10">
        <f t="shared" si="0"/>
        <v>78.6666666666667</v>
      </c>
      <c r="H57" s="10">
        <f t="shared" si="1"/>
        <v>31.4666666666667</v>
      </c>
      <c r="I57" s="14">
        <v>83.03</v>
      </c>
      <c r="J57" s="14">
        <f t="shared" si="2"/>
        <v>49.818</v>
      </c>
      <c r="K57" s="10">
        <f t="shared" si="3"/>
        <v>81.2846666666667</v>
      </c>
      <c r="L57" s="9">
        <v>1</v>
      </c>
      <c r="M57" s="9" t="s">
        <v>19</v>
      </c>
    </row>
    <row r="58" spans="1:13">
      <c r="A58" s="9">
        <v>55</v>
      </c>
      <c r="B58" s="9" t="s">
        <v>141</v>
      </c>
      <c r="C58" s="11" t="s">
        <v>142</v>
      </c>
      <c r="D58" s="9" t="s">
        <v>140</v>
      </c>
      <c r="E58" s="9" t="s">
        <v>114</v>
      </c>
      <c r="F58" s="9">
        <v>116.5</v>
      </c>
      <c r="G58" s="10">
        <f t="shared" si="0"/>
        <v>77.6666666666667</v>
      </c>
      <c r="H58" s="10">
        <f t="shared" si="1"/>
        <v>31.0666666666667</v>
      </c>
      <c r="I58" s="14">
        <v>82.25</v>
      </c>
      <c r="J58" s="14">
        <f t="shared" si="2"/>
        <v>49.35</v>
      </c>
      <c r="K58" s="10">
        <f t="shared" si="3"/>
        <v>80.4166666666667</v>
      </c>
      <c r="L58" s="9">
        <v>2</v>
      </c>
      <c r="M58" s="9"/>
    </row>
    <row r="59" spans="1:13">
      <c r="A59" s="9">
        <v>56</v>
      </c>
      <c r="B59" s="9" t="s">
        <v>143</v>
      </c>
      <c r="C59" s="11" t="s">
        <v>144</v>
      </c>
      <c r="D59" s="9" t="s">
        <v>140</v>
      </c>
      <c r="E59" s="9" t="s">
        <v>114</v>
      </c>
      <c r="F59" s="9">
        <v>118.5</v>
      </c>
      <c r="G59" s="10">
        <f t="shared" si="0"/>
        <v>79</v>
      </c>
      <c r="H59" s="10">
        <f t="shared" si="1"/>
        <v>31.6</v>
      </c>
      <c r="I59" s="14">
        <v>81.21</v>
      </c>
      <c r="J59" s="14">
        <f t="shared" si="2"/>
        <v>48.726</v>
      </c>
      <c r="K59" s="10">
        <f t="shared" si="3"/>
        <v>80.326</v>
      </c>
      <c r="L59" s="9">
        <v>3</v>
      </c>
      <c r="M59" s="9"/>
    </row>
    <row r="60" spans="1:13">
      <c r="A60" s="9">
        <v>57</v>
      </c>
      <c r="B60" s="9" t="s">
        <v>145</v>
      </c>
      <c r="C60" s="11" t="s">
        <v>146</v>
      </c>
      <c r="D60" s="9" t="s">
        <v>140</v>
      </c>
      <c r="E60" s="9" t="s">
        <v>114</v>
      </c>
      <c r="F60" s="9">
        <v>118</v>
      </c>
      <c r="G60" s="10">
        <f t="shared" si="0"/>
        <v>78.6666666666667</v>
      </c>
      <c r="H60" s="10">
        <f t="shared" si="1"/>
        <v>31.4666666666667</v>
      </c>
      <c r="I60" s="14">
        <v>80.92</v>
      </c>
      <c r="J60" s="14">
        <f t="shared" si="2"/>
        <v>48.552</v>
      </c>
      <c r="K60" s="10">
        <f t="shared" si="3"/>
        <v>80.0186666666667</v>
      </c>
      <c r="L60" s="9">
        <v>4</v>
      </c>
      <c r="M60" s="9"/>
    </row>
    <row r="61" spans="1:13">
      <c r="A61" s="9">
        <v>58</v>
      </c>
      <c r="B61" s="9" t="s">
        <v>147</v>
      </c>
      <c r="C61" s="11" t="s">
        <v>148</v>
      </c>
      <c r="D61" s="9" t="s">
        <v>140</v>
      </c>
      <c r="E61" s="9" t="s">
        <v>114</v>
      </c>
      <c r="F61" s="9">
        <v>113.5</v>
      </c>
      <c r="G61" s="10">
        <f t="shared" si="0"/>
        <v>75.6666666666667</v>
      </c>
      <c r="H61" s="10">
        <f t="shared" si="1"/>
        <v>30.2666666666667</v>
      </c>
      <c r="I61" s="14">
        <v>81.69</v>
      </c>
      <c r="J61" s="14">
        <f t="shared" si="2"/>
        <v>49.014</v>
      </c>
      <c r="K61" s="10">
        <f t="shared" si="3"/>
        <v>79.2806666666667</v>
      </c>
      <c r="L61" s="9">
        <v>5</v>
      </c>
      <c r="M61" s="9"/>
    </row>
    <row r="62" spans="1:13">
      <c r="A62" s="9">
        <v>59</v>
      </c>
      <c r="B62" s="9" t="s">
        <v>149</v>
      </c>
      <c r="C62" s="11" t="s">
        <v>150</v>
      </c>
      <c r="D62" s="9" t="s">
        <v>140</v>
      </c>
      <c r="E62" s="9" t="s">
        <v>114</v>
      </c>
      <c r="F62" s="9">
        <v>113.5</v>
      </c>
      <c r="G62" s="10">
        <f t="shared" si="0"/>
        <v>75.6666666666667</v>
      </c>
      <c r="H62" s="10">
        <f t="shared" si="1"/>
        <v>30.2666666666667</v>
      </c>
      <c r="I62" s="14">
        <v>77.71</v>
      </c>
      <c r="J62" s="14">
        <f t="shared" si="2"/>
        <v>46.626</v>
      </c>
      <c r="K62" s="10">
        <f t="shared" si="3"/>
        <v>76.8926666666667</v>
      </c>
      <c r="L62" s="9">
        <v>6</v>
      </c>
      <c r="M62" s="9"/>
    </row>
  </sheetData>
  <autoFilter ref="A3:M62">
    <extLst/>
  </autoFilter>
  <sortState ref="A4:M62">
    <sortCondition ref="D4:D62"/>
    <sortCondition ref="E4:E62"/>
    <sortCondition ref="K4:K62" descending="1"/>
  </sortState>
  <mergeCells count="1">
    <mergeCell ref="A2:M2"/>
  </mergeCells>
  <pageMargins left="0.354166666666667" right="0.275" top="0.354166666666667" bottom="0.314583333333333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按学科考场排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邓超</cp:lastModifiedBy>
  <dcterms:created xsi:type="dcterms:W3CDTF">2015-06-05T18:19:00Z</dcterms:created>
  <dcterms:modified xsi:type="dcterms:W3CDTF">2024-07-02T08:14:50Z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BDC479D00C8E4E2EA4CC34852B4D44FB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true</vt:bool>
  </property>
</Properties>
</file>