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Sheet1" sheetId="1" r:id="rId1"/>
  </sheets>
  <definedNames>
    <definedName name="_xlnm._FilterDatabase" localSheetId="0" hidden="1">Sheet1!$A$3:$L$78</definedName>
  </definedNames>
  <calcPr calcId="144525"/>
</workbook>
</file>

<file path=xl/sharedStrings.xml><?xml version="1.0" encoding="utf-8"?>
<sst xmlns="http://schemas.openxmlformats.org/spreadsheetml/2006/main" count="301" uniqueCount="161">
  <si>
    <t>附件1</t>
  </si>
  <si>
    <t>贵阳市观山湖区2022年下半年公开招聘事业单位工作人员面试名单</t>
  </si>
  <si>
    <t>姓名</t>
  </si>
  <si>
    <t>准考证号</t>
  </si>
  <si>
    <t>报考岗位</t>
  </si>
  <si>
    <t>报考岗位代码</t>
  </si>
  <si>
    <t>公共基础知识成绩</t>
  </si>
  <si>
    <t>笔试折算成绩
（百分制、按“四舍五入法”保留小数点后两位数字）</t>
  </si>
  <si>
    <t>笔试百分制成绩占比60%</t>
  </si>
  <si>
    <t>面试成绩（总分100分）</t>
  </si>
  <si>
    <t>面试成绩
占比40%</t>
  </si>
  <si>
    <t>总成绩（按笔试百分制成绩占60%、面试成绩占40%进行计算，按“四舍五入法”保留小数点后两位数字）</t>
  </si>
  <si>
    <t>进入体检情况</t>
  </si>
  <si>
    <t>备注</t>
  </si>
  <si>
    <t>王承毅</t>
  </si>
  <si>
    <t>1152016203512</t>
  </si>
  <si>
    <t>贵阳市观山湖区疾病预防控制中心</t>
  </si>
  <si>
    <t>进入体检</t>
  </si>
  <si>
    <t>穆祥林</t>
  </si>
  <si>
    <t>1152016200326</t>
  </si>
  <si>
    <t>10101010301</t>
  </si>
  <si>
    <t>李娜</t>
  </si>
  <si>
    <t>1152016203314</t>
  </si>
  <si>
    <t>龙云慰</t>
  </si>
  <si>
    <t>1152016201317</t>
  </si>
  <si>
    <t>余磊</t>
  </si>
  <si>
    <t>1152016200105</t>
  </si>
  <si>
    <t>周龙林</t>
  </si>
  <si>
    <t>1152016200106</t>
  </si>
  <si>
    <t>朱治明</t>
  </si>
  <si>
    <t>1152016200813</t>
  </si>
  <si>
    <t>刘佳</t>
  </si>
  <si>
    <t>1152016201226</t>
  </si>
  <si>
    <t>张文茜</t>
  </si>
  <si>
    <t>1152016201909</t>
  </si>
  <si>
    <t>周红梅</t>
  </si>
  <si>
    <t>1152016201513</t>
  </si>
  <si>
    <t>姚永琪</t>
  </si>
  <si>
    <t>1152016201625</t>
  </si>
  <si>
    <t>吴谋扬</t>
  </si>
  <si>
    <t>1152016201125</t>
  </si>
  <si>
    <t>周宇</t>
  </si>
  <si>
    <t>1152016201007</t>
  </si>
  <si>
    <t>陈伟</t>
  </si>
  <si>
    <t>1152016200312</t>
  </si>
  <si>
    <t>阮素尖</t>
  </si>
  <si>
    <t>1152016201512</t>
  </si>
  <si>
    <t>汪清源</t>
  </si>
  <si>
    <t>1152016200122</t>
  </si>
  <si>
    <t>路浪</t>
  </si>
  <si>
    <t>1152016201327</t>
  </si>
  <si>
    <t>田宇</t>
  </si>
  <si>
    <t>1152016201611</t>
  </si>
  <si>
    <t>冉梦</t>
  </si>
  <si>
    <t>1152016202011</t>
  </si>
  <si>
    <t>周晶华</t>
  </si>
  <si>
    <t>1152016202416</t>
  </si>
  <si>
    <t>林革</t>
  </si>
  <si>
    <t>1152016200408</t>
  </si>
  <si>
    <t>魏星月</t>
  </si>
  <si>
    <t>1152016200123</t>
  </si>
  <si>
    <t>先玉兰</t>
  </si>
  <si>
    <t>1152016200311</t>
  </si>
  <si>
    <t>冉雪莉</t>
  </si>
  <si>
    <t>1152016201610</t>
  </si>
  <si>
    <t>陈秋宇</t>
  </si>
  <si>
    <t>1152016201706</t>
  </si>
  <si>
    <t>尚宇</t>
  </si>
  <si>
    <t>1152016603218</t>
  </si>
  <si>
    <t>10101010302</t>
  </si>
  <si>
    <t>张弛</t>
  </si>
  <si>
    <t>1152016600718</t>
  </si>
  <si>
    <t>彭必胜</t>
  </si>
  <si>
    <t>1152016605026</t>
  </si>
  <si>
    <t>郑麒威</t>
  </si>
  <si>
    <t>1152016604727</t>
  </si>
  <si>
    <t>10101010303</t>
  </si>
  <si>
    <t>赵雨涵</t>
  </si>
  <si>
    <t>1152016601128</t>
  </si>
  <si>
    <t>龚玉敏</t>
  </si>
  <si>
    <t>1152016601417</t>
  </si>
  <si>
    <t>付婷婷</t>
  </si>
  <si>
    <t>1152016604220</t>
  </si>
  <si>
    <t>10101010304</t>
  </si>
  <si>
    <t>田媛媛</t>
  </si>
  <si>
    <t>1152016603811</t>
  </si>
  <si>
    <t>顾斌</t>
  </si>
  <si>
    <t>1152016602012</t>
  </si>
  <si>
    <t>蒙琦</t>
  </si>
  <si>
    <t>1152016600412</t>
  </si>
  <si>
    <t>舒兴桥</t>
  </si>
  <si>
    <t>1152016603818</t>
  </si>
  <si>
    <t>杨银凤</t>
  </si>
  <si>
    <t>1152016601409</t>
  </si>
  <si>
    <t>陈辰</t>
  </si>
  <si>
    <t>1152016603422</t>
  </si>
  <si>
    <t>王宇</t>
  </si>
  <si>
    <t>1152016604616</t>
  </si>
  <si>
    <t>罗靖疆</t>
  </si>
  <si>
    <t>1152016605025</t>
  </si>
  <si>
    <t>蒋钟毅</t>
  </si>
  <si>
    <t>1152016604005</t>
  </si>
  <si>
    <t>朱为彦</t>
  </si>
  <si>
    <t>1152016604703</t>
  </si>
  <si>
    <t>胡雯怡</t>
  </si>
  <si>
    <t>1152016603102</t>
  </si>
  <si>
    <t>凌天楠</t>
  </si>
  <si>
    <t>1152016603122</t>
  </si>
  <si>
    <t>张德凯</t>
  </si>
  <si>
    <t>1152016605312</t>
  </si>
  <si>
    <t>10101010305</t>
  </si>
  <si>
    <t>易铃浩</t>
  </si>
  <si>
    <t>1152016601311</t>
  </si>
  <si>
    <t>罗炅</t>
  </si>
  <si>
    <t>1152016604009</t>
  </si>
  <si>
    <t>曾泽梅</t>
  </si>
  <si>
    <t>1152016601929</t>
  </si>
  <si>
    <t>肖启琴</t>
  </si>
  <si>
    <t>1152016603111</t>
  </si>
  <si>
    <t>段燕蓉</t>
  </si>
  <si>
    <t>1152016604013</t>
  </si>
  <si>
    <t>何晓叶</t>
  </si>
  <si>
    <t>1152016603602</t>
  </si>
  <si>
    <t>黄家龙</t>
  </si>
  <si>
    <t>1152016604311</t>
  </si>
  <si>
    <t>赵才志</t>
  </si>
  <si>
    <t>1152016604902</t>
  </si>
  <si>
    <t>覃洁</t>
  </si>
  <si>
    <t>1152016605303</t>
  </si>
  <si>
    <t>饶领领</t>
  </si>
  <si>
    <t>1152016605326</t>
  </si>
  <si>
    <t>莫英子</t>
  </si>
  <si>
    <t>1152016600516</t>
  </si>
  <si>
    <t>江福涛</t>
  </si>
  <si>
    <t>1152016601516</t>
  </si>
  <si>
    <t>陈璞</t>
  </si>
  <si>
    <t>1152016602303</t>
  </si>
  <si>
    <t>10101010306</t>
  </si>
  <si>
    <t>孔维梁</t>
  </si>
  <si>
    <t>1152016604026</t>
  </si>
  <si>
    <t>任莲莲</t>
  </si>
  <si>
    <t>1152016604609</t>
  </si>
  <si>
    <t>牟振亚</t>
  </si>
  <si>
    <t>1152016602414</t>
  </si>
  <si>
    <t>观山湖区金华镇中心卫生院</t>
  </si>
  <si>
    <t>付永波</t>
  </si>
  <si>
    <t>1152016604123</t>
  </si>
  <si>
    <t>10101010401</t>
  </si>
  <si>
    <t>邵振平</t>
  </si>
  <si>
    <t>1152016604602</t>
  </si>
  <si>
    <t>张济时</t>
  </si>
  <si>
    <t>1152016603101</t>
  </si>
  <si>
    <t>10101010402</t>
  </si>
  <si>
    <t>朱启云</t>
  </si>
  <si>
    <t>1152016600714</t>
  </si>
  <si>
    <t>观山湖区妇幼保健院</t>
  </si>
  <si>
    <t>10101010501</t>
  </si>
  <si>
    <t>何磊</t>
  </si>
  <si>
    <t>1152016600923</t>
  </si>
  <si>
    <t>黄敏</t>
  </si>
  <si>
    <t>1152016600722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</si>
</sst>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0" borderId="3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25" fillId="33" borderId="2" applyNumberFormat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2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2" borderId="1" xfId="49" applyFont="1" applyFill="1" applyBorder="1" applyAlignment="1" quotePrefix="1">
      <alignment horizontal="center" vertical="center" wrapText="1"/>
    </xf>
    <xf numFmtId="0" fontId="2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8"/>
  <sheetViews>
    <sheetView tabSelected="1" workbookViewId="0">
      <selection activeCell="O3" sqref="O3"/>
    </sheetView>
  </sheetViews>
  <sheetFormatPr defaultColWidth="9" defaultRowHeight="23" customHeight="1"/>
  <cols>
    <col min="1" max="1" width="7.5" style="2" customWidth="1"/>
    <col min="2" max="2" width="12.8796296296296" style="2" customWidth="1"/>
    <col min="3" max="3" width="26.1296296296296" style="2" customWidth="1"/>
    <col min="4" max="4" width="10.25" style="2" customWidth="1"/>
    <col min="5" max="5" width="8.12962962962963" style="2" customWidth="1"/>
    <col min="6" max="6" width="7" style="2" customWidth="1"/>
    <col min="7" max="7" width="8.37962962962963" style="2" customWidth="1"/>
    <col min="8" max="8" width="9" style="3"/>
    <col min="9" max="16382" width="9" style="2"/>
    <col min="16384" max="16384" width="9" style="2"/>
  </cols>
  <sheetData>
    <row r="1" ht="18" customHeight="1" spans="1:5">
      <c r="A1" s="4" t="s">
        <v>0</v>
      </c>
      <c r="B1" s="4"/>
      <c r="C1" s="4"/>
      <c r="D1" s="4"/>
      <c r="E1" s="4"/>
    </row>
    <row r="2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2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customHeight="1" spans="1:12">
      <c r="A4" s="8" t="s">
        <v>14</v>
      </c>
      <c r="B4" s="16" t="s">
        <v>15</v>
      </c>
      <c r="C4" s="8" t="s">
        <v>16</v>
      </c>
      <c r="D4" s="8">
        <v>10101010301</v>
      </c>
      <c r="E4" s="8">
        <v>106</v>
      </c>
      <c r="F4" s="9">
        <f t="shared" ref="F4:F36" si="0">ROUND(E4/1.5,2)</f>
        <v>70.67</v>
      </c>
      <c r="G4" s="10">
        <f t="shared" ref="G4:G36" si="1">F4*0.6</f>
        <v>42.402</v>
      </c>
      <c r="H4" s="10">
        <v>83</v>
      </c>
      <c r="I4" s="10">
        <f t="shared" ref="I4:I36" si="2">H4*0.4</f>
        <v>33.2</v>
      </c>
      <c r="J4" s="10">
        <f t="shared" ref="J4:J36" si="3">G4+I4</f>
        <v>75.602</v>
      </c>
      <c r="K4" s="9" t="s">
        <v>17</v>
      </c>
      <c r="L4" s="9"/>
    </row>
    <row r="5" customHeight="1" spans="1:12">
      <c r="A5" s="8" t="s">
        <v>18</v>
      </c>
      <c r="B5" s="16" t="s">
        <v>19</v>
      </c>
      <c r="C5" s="8" t="s">
        <v>16</v>
      </c>
      <c r="D5" s="8" t="s">
        <v>20</v>
      </c>
      <c r="E5" s="8">
        <v>100</v>
      </c>
      <c r="F5" s="9">
        <f t="shared" si="0"/>
        <v>66.67</v>
      </c>
      <c r="G5" s="10">
        <f t="shared" si="1"/>
        <v>40.002</v>
      </c>
      <c r="H5" s="10">
        <v>82.2</v>
      </c>
      <c r="I5" s="10">
        <f t="shared" si="2"/>
        <v>32.88</v>
      </c>
      <c r="J5" s="10">
        <f t="shared" si="3"/>
        <v>72.882</v>
      </c>
      <c r="K5" s="9" t="s">
        <v>17</v>
      </c>
      <c r="L5" s="9"/>
    </row>
    <row r="6" customHeight="1" spans="1:12">
      <c r="A6" s="8" t="s">
        <v>21</v>
      </c>
      <c r="B6" s="16" t="s">
        <v>22</v>
      </c>
      <c r="C6" s="8" t="s">
        <v>16</v>
      </c>
      <c r="D6" s="8">
        <v>10101010301</v>
      </c>
      <c r="E6" s="8">
        <v>103.5</v>
      </c>
      <c r="F6" s="9">
        <f t="shared" si="0"/>
        <v>69</v>
      </c>
      <c r="G6" s="10">
        <f t="shared" si="1"/>
        <v>41.4</v>
      </c>
      <c r="H6" s="10">
        <v>78.2</v>
      </c>
      <c r="I6" s="10">
        <f t="shared" si="2"/>
        <v>31.28</v>
      </c>
      <c r="J6" s="10">
        <f t="shared" si="3"/>
        <v>72.68</v>
      </c>
      <c r="K6" s="9" t="s">
        <v>17</v>
      </c>
      <c r="L6" s="9"/>
    </row>
    <row r="7" customHeight="1" spans="1:12">
      <c r="A7" s="8" t="s">
        <v>23</v>
      </c>
      <c r="B7" s="16" t="s">
        <v>24</v>
      </c>
      <c r="C7" s="8" t="s">
        <v>16</v>
      </c>
      <c r="D7" s="8" t="s">
        <v>20</v>
      </c>
      <c r="E7" s="8">
        <v>100</v>
      </c>
      <c r="F7" s="9">
        <f t="shared" si="0"/>
        <v>66.67</v>
      </c>
      <c r="G7" s="10">
        <f t="shared" si="1"/>
        <v>40.002</v>
      </c>
      <c r="H7" s="10">
        <v>80.6</v>
      </c>
      <c r="I7" s="10">
        <f t="shared" si="2"/>
        <v>32.24</v>
      </c>
      <c r="J7" s="10">
        <f t="shared" si="3"/>
        <v>72.242</v>
      </c>
      <c r="K7" s="9" t="s">
        <v>17</v>
      </c>
      <c r="L7" s="9"/>
    </row>
    <row r="8" ht="21" customHeight="1" spans="1:12">
      <c r="A8" s="8" t="s">
        <v>25</v>
      </c>
      <c r="B8" s="16" t="s">
        <v>26</v>
      </c>
      <c r="C8" s="8" t="s">
        <v>16</v>
      </c>
      <c r="D8" s="8" t="s">
        <v>20</v>
      </c>
      <c r="E8" s="8">
        <v>101.5</v>
      </c>
      <c r="F8" s="9">
        <f t="shared" si="0"/>
        <v>67.67</v>
      </c>
      <c r="G8" s="10">
        <f t="shared" si="1"/>
        <v>40.602</v>
      </c>
      <c r="H8" s="10">
        <v>77</v>
      </c>
      <c r="I8" s="10">
        <f t="shared" si="2"/>
        <v>30.8</v>
      </c>
      <c r="J8" s="10">
        <f t="shared" si="3"/>
        <v>71.402</v>
      </c>
      <c r="K8" s="9" t="s">
        <v>17</v>
      </c>
      <c r="L8" s="9"/>
    </row>
    <row r="9" customHeight="1" spans="1:12">
      <c r="A9" s="8" t="s">
        <v>27</v>
      </c>
      <c r="B9" s="16" t="s">
        <v>28</v>
      </c>
      <c r="C9" s="8" t="s">
        <v>16</v>
      </c>
      <c r="D9" s="8" t="s">
        <v>20</v>
      </c>
      <c r="E9" s="8">
        <v>92</v>
      </c>
      <c r="F9" s="9">
        <f t="shared" si="0"/>
        <v>61.33</v>
      </c>
      <c r="G9" s="10">
        <f t="shared" si="1"/>
        <v>36.798</v>
      </c>
      <c r="H9" s="10">
        <v>85.2</v>
      </c>
      <c r="I9" s="10">
        <f t="shared" si="2"/>
        <v>34.08</v>
      </c>
      <c r="J9" s="10">
        <f t="shared" si="3"/>
        <v>70.878</v>
      </c>
      <c r="K9" s="9" t="s">
        <v>17</v>
      </c>
      <c r="L9" s="9"/>
    </row>
    <row r="10" customHeight="1" spans="1:12">
      <c r="A10" s="8" t="s">
        <v>29</v>
      </c>
      <c r="B10" s="16" t="s">
        <v>30</v>
      </c>
      <c r="C10" s="8" t="s">
        <v>16</v>
      </c>
      <c r="D10" s="8" t="s">
        <v>20</v>
      </c>
      <c r="E10" s="8">
        <v>92.5</v>
      </c>
      <c r="F10" s="9">
        <f t="shared" si="0"/>
        <v>61.67</v>
      </c>
      <c r="G10" s="10">
        <f t="shared" si="1"/>
        <v>37.002</v>
      </c>
      <c r="H10" s="10">
        <v>84.4</v>
      </c>
      <c r="I10" s="10">
        <f t="shared" si="2"/>
        <v>33.76</v>
      </c>
      <c r="J10" s="10">
        <f t="shared" si="3"/>
        <v>70.762</v>
      </c>
      <c r="K10" s="9" t="s">
        <v>17</v>
      </c>
      <c r="L10" s="9"/>
    </row>
    <row r="11" customHeight="1" spans="1:12">
      <c r="A11" s="8" t="s">
        <v>31</v>
      </c>
      <c r="B11" s="16" t="s">
        <v>32</v>
      </c>
      <c r="C11" s="8" t="s">
        <v>16</v>
      </c>
      <c r="D11" s="8" t="s">
        <v>20</v>
      </c>
      <c r="E11" s="8">
        <v>98</v>
      </c>
      <c r="F11" s="9">
        <f t="shared" si="0"/>
        <v>65.33</v>
      </c>
      <c r="G11" s="10">
        <f t="shared" si="1"/>
        <v>39.198</v>
      </c>
      <c r="H11" s="10">
        <v>78.2</v>
      </c>
      <c r="I11" s="10">
        <f t="shared" si="2"/>
        <v>31.28</v>
      </c>
      <c r="J11" s="10">
        <f t="shared" si="3"/>
        <v>70.478</v>
      </c>
      <c r="K11" s="9" t="s">
        <v>17</v>
      </c>
      <c r="L11" s="9"/>
    </row>
    <row r="12" customHeight="1" spans="1:12">
      <c r="A12" s="11" t="s">
        <v>33</v>
      </c>
      <c r="B12" s="17" t="s">
        <v>34</v>
      </c>
      <c r="C12" s="11" t="s">
        <v>16</v>
      </c>
      <c r="D12" s="11" t="s">
        <v>20</v>
      </c>
      <c r="E12" s="11">
        <v>94</v>
      </c>
      <c r="F12" s="12">
        <f t="shared" si="0"/>
        <v>62.67</v>
      </c>
      <c r="G12" s="13">
        <f t="shared" si="1"/>
        <v>37.602</v>
      </c>
      <c r="H12" s="13">
        <v>80</v>
      </c>
      <c r="I12" s="13">
        <f t="shared" si="2"/>
        <v>32</v>
      </c>
      <c r="J12" s="13">
        <f t="shared" si="3"/>
        <v>69.602</v>
      </c>
      <c r="K12" s="12"/>
      <c r="L12" s="12"/>
    </row>
    <row r="13" customHeight="1" spans="1:12">
      <c r="A13" s="11" t="s">
        <v>35</v>
      </c>
      <c r="B13" s="17" t="s">
        <v>36</v>
      </c>
      <c r="C13" s="11" t="s">
        <v>16</v>
      </c>
      <c r="D13" s="11" t="s">
        <v>20</v>
      </c>
      <c r="E13" s="11">
        <v>97.5</v>
      </c>
      <c r="F13" s="12">
        <f t="shared" si="0"/>
        <v>65</v>
      </c>
      <c r="G13" s="13">
        <f t="shared" si="1"/>
        <v>39</v>
      </c>
      <c r="H13" s="13">
        <v>76.4</v>
      </c>
      <c r="I13" s="13">
        <f t="shared" si="2"/>
        <v>30.56</v>
      </c>
      <c r="J13" s="13">
        <f t="shared" si="3"/>
        <v>69.56</v>
      </c>
      <c r="K13" s="12"/>
      <c r="L13" s="12"/>
    </row>
    <row r="14" customHeight="1" spans="1:12">
      <c r="A14" s="11" t="s">
        <v>37</v>
      </c>
      <c r="B14" s="17" t="s">
        <v>38</v>
      </c>
      <c r="C14" s="11" t="s">
        <v>16</v>
      </c>
      <c r="D14" s="11" t="s">
        <v>20</v>
      </c>
      <c r="E14" s="11">
        <v>90</v>
      </c>
      <c r="F14" s="12">
        <f t="shared" si="0"/>
        <v>60</v>
      </c>
      <c r="G14" s="13">
        <f t="shared" si="1"/>
        <v>36</v>
      </c>
      <c r="H14" s="13">
        <v>81.8</v>
      </c>
      <c r="I14" s="13">
        <f t="shared" si="2"/>
        <v>32.72</v>
      </c>
      <c r="J14" s="13">
        <f t="shared" si="3"/>
        <v>68.72</v>
      </c>
      <c r="K14" s="12"/>
      <c r="L14" s="12"/>
    </row>
    <row r="15" customHeight="1" spans="1:12">
      <c r="A15" s="11" t="s">
        <v>39</v>
      </c>
      <c r="B15" s="17" t="s">
        <v>40</v>
      </c>
      <c r="C15" s="11" t="s">
        <v>16</v>
      </c>
      <c r="D15" s="11" t="s">
        <v>20</v>
      </c>
      <c r="E15" s="11">
        <v>94</v>
      </c>
      <c r="F15" s="12">
        <f t="shared" si="0"/>
        <v>62.67</v>
      </c>
      <c r="G15" s="13">
        <f t="shared" si="1"/>
        <v>37.602</v>
      </c>
      <c r="H15" s="13">
        <v>77.6</v>
      </c>
      <c r="I15" s="13">
        <f t="shared" si="2"/>
        <v>31.04</v>
      </c>
      <c r="J15" s="13">
        <f t="shared" si="3"/>
        <v>68.642</v>
      </c>
      <c r="K15" s="12"/>
      <c r="L15" s="12"/>
    </row>
    <row r="16" customHeight="1" spans="1:12">
      <c r="A16" s="11" t="s">
        <v>41</v>
      </c>
      <c r="B16" s="17" t="s">
        <v>42</v>
      </c>
      <c r="C16" s="11" t="s">
        <v>16</v>
      </c>
      <c r="D16" s="11" t="s">
        <v>20</v>
      </c>
      <c r="E16" s="11">
        <v>92</v>
      </c>
      <c r="F16" s="12">
        <f t="shared" si="0"/>
        <v>61.33</v>
      </c>
      <c r="G16" s="13">
        <f t="shared" si="1"/>
        <v>36.798</v>
      </c>
      <c r="H16" s="13">
        <v>78</v>
      </c>
      <c r="I16" s="13">
        <f t="shared" si="2"/>
        <v>31.2</v>
      </c>
      <c r="J16" s="13">
        <f t="shared" si="3"/>
        <v>67.998</v>
      </c>
      <c r="K16" s="12"/>
      <c r="L16" s="12"/>
    </row>
    <row r="17" customHeight="1" spans="1:12">
      <c r="A17" s="11" t="s">
        <v>43</v>
      </c>
      <c r="B17" s="17" t="s">
        <v>44</v>
      </c>
      <c r="C17" s="11" t="s">
        <v>16</v>
      </c>
      <c r="D17" s="11" t="s">
        <v>20</v>
      </c>
      <c r="E17" s="11">
        <v>92.5</v>
      </c>
      <c r="F17" s="12">
        <f t="shared" si="0"/>
        <v>61.67</v>
      </c>
      <c r="G17" s="13">
        <f t="shared" si="1"/>
        <v>37.002</v>
      </c>
      <c r="H17" s="13">
        <v>76.6</v>
      </c>
      <c r="I17" s="13">
        <f t="shared" si="2"/>
        <v>30.64</v>
      </c>
      <c r="J17" s="13">
        <f t="shared" si="3"/>
        <v>67.642</v>
      </c>
      <c r="K17" s="12"/>
      <c r="L17" s="12"/>
    </row>
    <row r="18" customHeight="1" spans="1:12">
      <c r="A18" s="11" t="s">
        <v>45</v>
      </c>
      <c r="B18" s="17" t="s">
        <v>46</v>
      </c>
      <c r="C18" s="11" t="s">
        <v>16</v>
      </c>
      <c r="D18" s="11" t="s">
        <v>20</v>
      </c>
      <c r="E18" s="11">
        <v>89.5</v>
      </c>
      <c r="F18" s="12">
        <f t="shared" si="0"/>
        <v>59.67</v>
      </c>
      <c r="G18" s="13">
        <f t="shared" si="1"/>
        <v>35.802</v>
      </c>
      <c r="H18" s="13">
        <v>79.6</v>
      </c>
      <c r="I18" s="13">
        <f t="shared" si="2"/>
        <v>31.84</v>
      </c>
      <c r="J18" s="13">
        <f t="shared" si="3"/>
        <v>67.642</v>
      </c>
      <c r="K18" s="12"/>
      <c r="L18" s="12"/>
    </row>
    <row r="19" customHeight="1" spans="1:12">
      <c r="A19" s="11" t="s">
        <v>47</v>
      </c>
      <c r="B19" s="17" t="s">
        <v>48</v>
      </c>
      <c r="C19" s="11" t="s">
        <v>16</v>
      </c>
      <c r="D19" s="11" t="s">
        <v>20</v>
      </c>
      <c r="E19" s="11">
        <v>91.5</v>
      </c>
      <c r="F19" s="12">
        <f t="shared" si="0"/>
        <v>61</v>
      </c>
      <c r="G19" s="13">
        <f t="shared" si="1"/>
        <v>36.6</v>
      </c>
      <c r="H19" s="13">
        <v>76.8</v>
      </c>
      <c r="I19" s="13">
        <f t="shared" si="2"/>
        <v>30.72</v>
      </c>
      <c r="J19" s="13">
        <f t="shared" si="3"/>
        <v>67.32</v>
      </c>
      <c r="K19" s="12"/>
      <c r="L19" s="12"/>
    </row>
    <row r="20" customHeight="1" spans="1:12">
      <c r="A20" s="11" t="s">
        <v>49</v>
      </c>
      <c r="B20" s="17" t="s">
        <v>50</v>
      </c>
      <c r="C20" s="11" t="s">
        <v>16</v>
      </c>
      <c r="D20" s="11" t="s">
        <v>20</v>
      </c>
      <c r="E20" s="11">
        <v>84.5</v>
      </c>
      <c r="F20" s="12">
        <f t="shared" si="0"/>
        <v>56.33</v>
      </c>
      <c r="G20" s="13">
        <f t="shared" si="1"/>
        <v>33.798</v>
      </c>
      <c r="H20" s="13">
        <v>81.6</v>
      </c>
      <c r="I20" s="13">
        <f t="shared" si="2"/>
        <v>32.64</v>
      </c>
      <c r="J20" s="13">
        <f t="shared" si="3"/>
        <v>66.438</v>
      </c>
      <c r="K20" s="12"/>
      <c r="L20" s="12"/>
    </row>
    <row r="21" s="2" customFormat="1" customHeight="1" spans="1:12">
      <c r="A21" s="11" t="s">
        <v>51</v>
      </c>
      <c r="B21" s="17" t="s">
        <v>52</v>
      </c>
      <c r="C21" s="11" t="s">
        <v>16</v>
      </c>
      <c r="D21" s="11" t="s">
        <v>20</v>
      </c>
      <c r="E21" s="11">
        <v>88</v>
      </c>
      <c r="F21" s="12">
        <f t="shared" si="0"/>
        <v>58.67</v>
      </c>
      <c r="G21" s="13">
        <f t="shared" si="1"/>
        <v>35.202</v>
      </c>
      <c r="H21" s="13">
        <v>74.6</v>
      </c>
      <c r="I21" s="13">
        <f t="shared" si="2"/>
        <v>29.84</v>
      </c>
      <c r="J21" s="13">
        <f t="shared" si="3"/>
        <v>65.042</v>
      </c>
      <c r="K21" s="12"/>
      <c r="L21" s="12"/>
    </row>
    <row r="22" s="2" customFormat="1" customHeight="1" spans="1:12">
      <c r="A22" s="11" t="s">
        <v>53</v>
      </c>
      <c r="B22" s="17" t="s">
        <v>54</v>
      </c>
      <c r="C22" s="11" t="s">
        <v>16</v>
      </c>
      <c r="D22" s="11" t="s">
        <v>20</v>
      </c>
      <c r="E22" s="11">
        <v>87</v>
      </c>
      <c r="F22" s="12">
        <f t="shared" si="0"/>
        <v>58</v>
      </c>
      <c r="G22" s="13">
        <f t="shared" si="1"/>
        <v>34.8</v>
      </c>
      <c r="H22" s="13">
        <v>74.8</v>
      </c>
      <c r="I22" s="13">
        <f t="shared" si="2"/>
        <v>29.92</v>
      </c>
      <c r="J22" s="13">
        <f t="shared" si="3"/>
        <v>64.72</v>
      </c>
      <c r="K22" s="12"/>
      <c r="L22" s="12"/>
    </row>
    <row r="23" s="2" customFormat="1" customHeight="1" spans="1:12">
      <c r="A23" s="11" t="s">
        <v>55</v>
      </c>
      <c r="B23" s="17" t="s">
        <v>56</v>
      </c>
      <c r="C23" s="11" t="s">
        <v>16</v>
      </c>
      <c r="D23" s="11" t="s">
        <v>20</v>
      </c>
      <c r="E23" s="11">
        <v>91.5</v>
      </c>
      <c r="F23" s="12">
        <f t="shared" si="0"/>
        <v>61</v>
      </c>
      <c r="G23" s="13">
        <f t="shared" si="1"/>
        <v>36.6</v>
      </c>
      <c r="H23" s="13">
        <v>68.4</v>
      </c>
      <c r="I23" s="13">
        <f t="shared" si="2"/>
        <v>27.36</v>
      </c>
      <c r="J23" s="13">
        <f t="shared" si="3"/>
        <v>63.96</v>
      </c>
      <c r="K23" s="12"/>
      <c r="L23" s="12"/>
    </row>
    <row r="24" s="2" customFormat="1" customHeight="1" spans="1:12">
      <c r="A24" s="11" t="s">
        <v>57</v>
      </c>
      <c r="B24" s="17" t="s">
        <v>58</v>
      </c>
      <c r="C24" s="11" t="s">
        <v>16</v>
      </c>
      <c r="D24" s="11" t="s">
        <v>20</v>
      </c>
      <c r="E24" s="11">
        <v>84.5</v>
      </c>
      <c r="F24" s="12">
        <f t="shared" si="0"/>
        <v>56.33</v>
      </c>
      <c r="G24" s="13">
        <f t="shared" si="1"/>
        <v>33.798</v>
      </c>
      <c r="H24" s="13">
        <v>75.2</v>
      </c>
      <c r="I24" s="13">
        <f t="shared" si="2"/>
        <v>30.08</v>
      </c>
      <c r="J24" s="13">
        <f t="shared" si="3"/>
        <v>63.878</v>
      </c>
      <c r="K24" s="12"/>
      <c r="L24" s="12"/>
    </row>
    <row r="25" s="2" customFormat="1" customHeight="1" spans="1:12">
      <c r="A25" s="11" t="s">
        <v>59</v>
      </c>
      <c r="B25" s="17" t="s">
        <v>60</v>
      </c>
      <c r="C25" s="11" t="s">
        <v>16</v>
      </c>
      <c r="D25" s="11" t="s">
        <v>20</v>
      </c>
      <c r="E25" s="11">
        <v>86</v>
      </c>
      <c r="F25" s="12">
        <f t="shared" si="0"/>
        <v>57.33</v>
      </c>
      <c r="G25" s="13">
        <f t="shared" si="1"/>
        <v>34.398</v>
      </c>
      <c r="H25" s="13">
        <v>72</v>
      </c>
      <c r="I25" s="13">
        <f t="shared" si="2"/>
        <v>28.8</v>
      </c>
      <c r="J25" s="13">
        <f t="shared" si="3"/>
        <v>63.198</v>
      </c>
      <c r="K25" s="12"/>
      <c r="L25" s="12"/>
    </row>
    <row r="26" s="2" customFormat="1" customHeight="1" spans="1:12">
      <c r="A26" s="11" t="s">
        <v>61</v>
      </c>
      <c r="B26" s="17" t="s">
        <v>62</v>
      </c>
      <c r="C26" s="11" t="s">
        <v>16</v>
      </c>
      <c r="D26" s="11" t="s">
        <v>20</v>
      </c>
      <c r="E26" s="11">
        <v>89</v>
      </c>
      <c r="F26" s="12">
        <f t="shared" si="0"/>
        <v>59.33</v>
      </c>
      <c r="G26" s="13">
        <f t="shared" si="1"/>
        <v>35.598</v>
      </c>
      <c r="H26" s="13">
        <v>67.4</v>
      </c>
      <c r="I26" s="13">
        <f t="shared" si="2"/>
        <v>26.96</v>
      </c>
      <c r="J26" s="13">
        <f t="shared" si="3"/>
        <v>62.558</v>
      </c>
      <c r="K26" s="12"/>
      <c r="L26" s="12"/>
    </row>
    <row r="27" s="2" customFormat="1" customHeight="1" spans="1:12">
      <c r="A27" s="11" t="s">
        <v>63</v>
      </c>
      <c r="B27" s="17" t="s">
        <v>64</v>
      </c>
      <c r="C27" s="11" t="s">
        <v>16</v>
      </c>
      <c r="D27" s="11" t="s">
        <v>20</v>
      </c>
      <c r="E27" s="11">
        <v>92</v>
      </c>
      <c r="F27" s="12">
        <f t="shared" si="0"/>
        <v>61.33</v>
      </c>
      <c r="G27" s="13">
        <f t="shared" si="1"/>
        <v>36.798</v>
      </c>
      <c r="H27" s="13">
        <v>0</v>
      </c>
      <c r="I27" s="13">
        <f t="shared" si="2"/>
        <v>0</v>
      </c>
      <c r="J27" s="13">
        <f t="shared" si="3"/>
        <v>36.798</v>
      </c>
      <c r="K27" s="12"/>
      <c r="L27" s="12"/>
    </row>
    <row r="28" s="2" customFormat="1" customHeight="1" spans="1:12">
      <c r="A28" s="11" t="s">
        <v>65</v>
      </c>
      <c r="B28" s="17" t="s">
        <v>66</v>
      </c>
      <c r="C28" s="11" t="s">
        <v>16</v>
      </c>
      <c r="D28" s="11" t="s">
        <v>20</v>
      </c>
      <c r="E28" s="11">
        <v>91.5</v>
      </c>
      <c r="F28" s="12">
        <f t="shared" si="0"/>
        <v>61</v>
      </c>
      <c r="G28" s="13">
        <f t="shared" si="1"/>
        <v>36.6</v>
      </c>
      <c r="H28" s="13">
        <v>0</v>
      </c>
      <c r="I28" s="13">
        <f t="shared" si="2"/>
        <v>0</v>
      </c>
      <c r="J28" s="13">
        <f t="shared" si="3"/>
        <v>36.6</v>
      </c>
      <c r="K28" s="12"/>
      <c r="L28" s="12"/>
    </row>
    <row r="29" customHeight="1" spans="1:12">
      <c r="A29" s="14"/>
      <c r="B29" s="14"/>
      <c r="C29" s="14"/>
      <c r="D29" s="14"/>
      <c r="E29" s="14"/>
      <c r="F29" s="12"/>
      <c r="G29" s="13"/>
      <c r="H29" s="13"/>
      <c r="I29" s="13"/>
      <c r="J29" s="13"/>
      <c r="K29" s="12"/>
      <c r="L29" s="12"/>
    </row>
    <row r="30" customHeight="1" spans="1:12">
      <c r="A30" s="8" t="s">
        <v>67</v>
      </c>
      <c r="B30" s="16" t="s">
        <v>68</v>
      </c>
      <c r="C30" s="8" t="s">
        <v>16</v>
      </c>
      <c r="D30" s="8" t="s">
        <v>69</v>
      </c>
      <c r="E30" s="8">
        <v>100.5</v>
      </c>
      <c r="F30" s="9">
        <f t="shared" si="0"/>
        <v>67</v>
      </c>
      <c r="G30" s="10">
        <f t="shared" si="1"/>
        <v>40.2</v>
      </c>
      <c r="H30" s="10">
        <v>81.4</v>
      </c>
      <c r="I30" s="10">
        <f t="shared" si="2"/>
        <v>32.56</v>
      </c>
      <c r="J30" s="10">
        <f t="shared" si="3"/>
        <v>72.76</v>
      </c>
      <c r="K30" s="9" t="s">
        <v>17</v>
      </c>
      <c r="L30" s="9"/>
    </row>
    <row r="31" customHeight="1" spans="1:12">
      <c r="A31" s="11" t="s">
        <v>70</v>
      </c>
      <c r="B31" s="17" t="s">
        <v>71</v>
      </c>
      <c r="C31" s="11" t="s">
        <v>16</v>
      </c>
      <c r="D31" s="11" t="s">
        <v>69</v>
      </c>
      <c r="E31" s="11">
        <v>97.5</v>
      </c>
      <c r="F31" s="12">
        <f t="shared" si="0"/>
        <v>65</v>
      </c>
      <c r="G31" s="13">
        <f t="shared" si="1"/>
        <v>39</v>
      </c>
      <c r="H31" s="13">
        <v>75.2</v>
      </c>
      <c r="I31" s="13">
        <f t="shared" si="2"/>
        <v>30.08</v>
      </c>
      <c r="J31" s="13">
        <f t="shared" si="3"/>
        <v>69.08</v>
      </c>
      <c r="K31" s="12"/>
      <c r="L31" s="12"/>
    </row>
    <row r="32" customHeight="1" spans="1:12">
      <c r="A32" s="11" t="s">
        <v>72</v>
      </c>
      <c r="B32" s="17" t="s">
        <v>73</v>
      </c>
      <c r="C32" s="11" t="s">
        <v>16</v>
      </c>
      <c r="D32" s="11" t="s">
        <v>69</v>
      </c>
      <c r="E32" s="11">
        <v>96</v>
      </c>
      <c r="F32" s="12">
        <f t="shared" si="0"/>
        <v>64</v>
      </c>
      <c r="G32" s="13">
        <f t="shared" si="1"/>
        <v>38.4</v>
      </c>
      <c r="H32" s="13">
        <v>75.8</v>
      </c>
      <c r="I32" s="13">
        <f t="shared" si="2"/>
        <v>30.32</v>
      </c>
      <c r="J32" s="13">
        <f t="shared" si="3"/>
        <v>68.72</v>
      </c>
      <c r="K32" s="12"/>
      <c r="L32" s="12"/>
    </row>
    <row r="33" customHeight="1" spans="1:12">
      <c r="A33" s="14"/>
      <c r="B33" s="14"/>
      <c r="C33" s="14"/>
      <c r="D33" s="14"/>
      <c r="E33" s="14"/>
      <c r="F33" s="12"/>
      <c r="G33" s="13"/>
      <c r="H33" s="13"/>
      <c r="I33" s="13"/>
      <c r="J33" s="13"/>
      <c r="K33" s="12"/>
      <c r="L33" s="12"/>
    </row>
    <row r="34" customHeight="1" spans="1:12">
      <c r="A34" s="8" t="s">
        <v>74</v>
      </c>
      <c r="B34" s="16" t="s">
        <v>75</v>
      </c>
      <c r="C34" s="8" t="s">
        <v>16</v>
      </c>
      <c r="D34" s="8" t="s">
        <v>76</v>
      </c>
      <c r="E34" s="8">
        <v>102.5</v>
      </c>
      <c r="F34" s="9">
        <f t="shared" si="0"/>
        <v>68.33</v>
      </c>
      <c r="G34" s="10">
        <f t="shared" si="1"/>
        <v>40.998</v>
      </c>
      <c r="H34" s="10">
        <v>87</v>
      </c>
      <c r="I34" s="10">
        <f t="shared" si="2"/>
        <v>34.8</v>
      </c>
      <c r="J34" s="10">
        <f t="shared" si="3"/>
        <v>75.798</v>
      </c>
      <c r="K34" s="9" t="s">
        <v>17</v>
      </c>
      <c r="L34" s="9"/>
    </row>
    <row r="35" customHeight="1" spans="1:12">
      <c r="A35" s="11" t="s">
        <v>77</v>
      </c>
      <c r="B35" s="17" t="s">
        <v>78</v>
      </c>
      <c r="C35" s="11" t="s">
        <v>16</v>
      </c>
      <c r="D35" s="11" t="s">
        <v>76</v>
      </c>
      <c r="E35" s="11">
        <v>107.5</v>
      </c>
      <c r="F35" s="12">
        <f t="shared" si="0"/>
        <v>71.67</v>
      </c>
      <c r="G35" s="13">
        <f t="shared" si="1"/>
        <v>43.002</v>
      </c>
      <c r="H35" s="13">
        <v>79</v>
      </c>
      <c r="I35" s="13">
        <f t="shared" si="2"/>
        <v>31.6</v>
      </c>
      <c r="J35" s="13">
        <f t="shared" si="3"/>
        <v>74.602</v>
      </c>
      <c r="K35" s="12"/>
      <c r="L35" s="12"/>
    </row>
    <row r="36" customHeight="1" spans="1:12">
      <c r="A36" s="11" t="s">
        <v>79</v>
      </c>
      <c r="B36" s="17" t="s">
        <v>80</v>
      </c>
      <c r="C36" s="11" t="s">
        <v>16</v>
      </c>
      <c r="D36" s="11" t="s">
        <v>76</v>
      </c>
      <c r="E36" s="11">
        <v>101.5</v>
      </c>
      <c r="F36" s="12">
        <f t="shared" si="0"/>
        <v>67.67</v>
      </c>
      <c r="G36" s="13">
        <f t="shared" si="1"/>
        <v>40.602</v>
      </c>
      <c r="H36" s="13">
        <v>81.6</v>
      </c>
      <c r="I36" s="13">
        <f t="shared" si="2"/>
        <v>32.64</v>
      </c>
      <c r="J36" s="13">
        <f t="shared" si="3"/>
        <v>73.242</v>
      </c>
      <c r="K36" s="12"/>
      <c r="L36" s="12"/>
    </row>
    <row r="37" customHeight="1" spans="1:12">
      <c r="A37" s="14"/>
      <c r="B37" s="14"/>
      <c r="C37" s="14"/>
      <c r="D37" s="14"/>
      <c r="E37" s="14"/>
      <c r="F37" s="12"/>
      <c r="G37" s="13"/>
      <c r="H37" s="13"/>
      <c r="I37" s="13"/>
      <c r="J37" s="13"/>
      <c r="K37" s="12"/>
      <c r="L37" s="12"/>
    </row>
    <row r="38" customHeight="1" spans="1:12">
      <c r="A38" s="8" t="s">
        <v>81</v>
      </c>
      <c r="B38" s="16" t="s">
        <v>82</v>
      </c>
      <c r="C38" s="8" t="s">
        <v>16</v>
      </c>
      <c r="D38" s="8" t="s">
        <v>83</v>
      </c>
      <c r="E38" s="8">
        <v>103.5</v>
      </c>
      <c r="F38" s="9">
        <f t="shared" ref="F37:F78" si="4">ROUND(E38/1.5,2)</f>
        <v>69</v>
      </c>
      <c r="G38" s="10">
        <f t="shared" ref="G37:G78" si="5">F38*0.6</f>
        <v>41.4</v>
      </c>
      <c r="H38" s="10">
        <v>79.2</v>
      </c>
      <c r="I38" s="10">
        <f t="shared" ref="I37:I78" si="6">H38*0.4</f>
        <v>31.68</v>
      </c>
      <c r="J38" s="10">
        <f t="shared" ref="J37:J78" si="7">G38+I38</f>
        <v>73.08</v>
      </c>
      <c r="K38" s="9" t="s">
        <v>17</v>
      </c>
      <c r="L38" s="9"/>
    </row>
    <row r="39" customHeight="1" spans="1:12">
      <c r="A39" s="8" t="s">
        <v>84</v>
      </c>
      <c r="B39" s="16" t="s">
        <v>85</v>
      </c>
      <c r="C39" s="8" t="s">
        <v>16</v>
      </c>
      <c r="D39" s="8" t="s">
        <v>83</v>
      </c>
      <c r="E39" s="8">
        <v>100</v>
      </c>
      <c r="F39" s="9">
        <f t="shared" si="4"/>
        <v>66.67</v>
      </c>
      <c r="G39" s="10">
        <f t="shared" si="5"/>
        <v>40.002</v>
      </c>
      <c r="H39" s="10">
        <v>81</v>
      </c>
      <c r="I39" s="10">
        <f t="shared" si="6"/>
        <v>32.4</v>
      </c>
      <c r="J39" s="10">
        <f t="shared" si="7"/>
        <v>72.402</v>
      </c>
      <c r="K39" s="9" t="s">
        <v>17</v>
      </c>
      <c r="L39" s="9"/>
    </row>
    <row r="40" customHeight="1" spans="1:12">
      <c r="A40" s="8" t="s">
        <v>86</v>
      </c>
      <c r="B40" s="16" t="s">
        <v>87</v>
      </c>
      <c r="C40" s="8" t="s">
        <v>16</v>
      </c>
      <c r="D40" s="8" t="s">
        <v>83</v>
      </c>
      <c r="E40" s="8">
        <v>95</v>
      </c>
      <c r="F40" s="9">
        <f t="shared" si="4"/>
        <v>63.33</v>
      </c>
      <c r="G40" s="10">
        <f t="shared" si="5"/>
        <v>37.998</v>
      </c>
      <c r="H40" s="10">
        <v>79.8</v>
      </c>
      <c r="I40" s="10">
        <f t="shared" si="6"/>
        <v>31.92</v>
      </c>
      <c r="J40" s="10">
        <f t="shared" si="7"/>
        <v>69.918</v>
      </c>
      <c r="K40" s="9" t="s">
        <v>17</v>
      </c>
      <c r="L40" s="9"/>
    </row>
    <row r="41" customHeight="1" spans="1:12">
      <c r="A41" s="8" t="s">
        <v>88</v>
      </c>
      <c r="B41" s="16" t="s">
        <v>89</v>
      </c>
      <c r="C41" s="8" t="s">
        <v>16</v>
      </c>
      <c r="D41" s="8" t="s">
        <v>83</v>
      </c>
      <c r="E41" s="8">
        <v>95</v>
      </c>
      <c r="F41" s="9">
        <f t="shared" si="4"/>
        <v>63.33</v>
      </c>
      <c r="G41" s="10">
        <f t="shared" si="5"/>
        <v>37.998</v>
      </c>
      <c r="H41" s="10">
        <v>78</v>
      </c>
      <c r="I41" s="10">
        <f t="shared" si="6"/>
        <v>31.2</v>
      </c>
      <c r="J41" s="10">
        <f t="shared" si="7"/>
        <v>69.198</v>
      </c>
      <c r="K41" s="9" t="s">
        <v>17</v>
      </c>
      <c r="L41" s="9"/>
    </row>
    <row r="42" customHeight="1" spans="1:12">
      <c r="A42" s="11" t="s">
        <v>90</v>
      </c>
      <c r="B42" s="17" t="s">
        <v>91</v>
      </c>
      <c r="C42" s="11" t="s">
        <v>16</v>
      </c>
      <c r="D42" s="11" t="s">
        <v>83</v>
      </c>
      <c r="E42" s="11">
        <v>94</v>
      </c>
      <c r="F42" s="12">
        <f t="shared" si="4"/>
        <v>62.67</v>
      </c>
      <c r="G42" s="13">
        <f t="shared" si="5"/>
        <v>37.602</v>
      </c>
      <c r="H42" s="13">
        <v>78.2</v>
      </c>
      <c r="I42" s="13">
        <f t="shared" si="6"/>
        <v>31.28</v>
      </c>
      <c r="J42" s="13">
        <f t="shared" si="7"/>
        <v>68.882</v>
      </c>
      <c r="K42" s="12"/>
      <c r="L42" s="12"/>
    </row>
    <row r="43" customHeight="1" spans="1:12">
      <c r="A43" s="11" t="s">
        <v>92</v>
      </c>
      <c r="B43" s="17" t="s">
        <v>93</v>
      </c>
      <c r="C43" s="11" t="s">
        <v>16</v>
      </c>
      <c r="D43" s="11" t="s">
        <v>83</v>
      </c>
      <c r="E43" s="11">
        <v>94</v>
      </c>
      <c r="F43" s="12">
        <f t="shared" si="4"/>
        <v>62.67</v>
      </c>
      <c r="G43" s="13">
        <f t="shared" si="5"/>
        <v>37.602</v>
      </c>
      <c r="H43" s="13">
        <v>77.8</v>
      </c>
      <c r="I43" s="13">
        <f t="shared" si="6"/>
        <v>31.12</v>
      </c>
      <c r="J43" s="13">
        <f t="shared" si="7"/>
        <v>68.722</v>
      </c>
      <c r="K43" s="12"/>
      <c r="L43" s="12"/>
    </row>
    <row r="44" customHeight="1" spans="1:12">
      <c r="A44" s="11" t="s">
        <v>94</v>
      </c>
      <c r="B44" s="17" t="s">
        <v>95</v>
      </c>
      <c r="C44" s="11" t="s">
        <v>16</v>
      </c>
      <c r="D44" s="11" t="s">
        <v>83</v>
      </c>
      <c r="E44" s="11">
        <v>96.5</v>
      </c>
      <c r="F44" s="12">
        <f t="shared" si="4"/>
        <v>64.33</v>
      </c>
      <c r="G44" s="13">
        <f t="shared" si="5"/>
        <v>38.598</v>
      </c>
      <c r="H44" s="13">
        <v>75</v>
      </c>
      <c r="I44" s="13">
        <f t="shared" si="6"/>
        <v>30</v>
      </c>
      <c r="J44" s="13">
        <f t="shared" si="7"/>
        <v>68.598</v>
      </c>
      <c r="K44" s="12"/>
      <c r="L44" s="12"/>
    </row>
    <row r="45" customHeight="1" spans="1:12">
      <c r="A45" s="11" t="s">
        <v>96</v>
      </c>
      <c r="B45" s="17" t="s">
        <v>97</v>
      </c>
      <c r="C45" s="11" t="s">
        <v>16</v>
      </c>
      <c r="D45" s="11" t="s">
        <v>83</v>
      </c>
      <c r="E45" s="11">
        <v>95</v>
      </c>
      <c r="F45" s="12">
        <f t="shared" si="4"/>
        <v>63.33</v>
      </c>
      <c r="G45" s="13">
        <f t="shared" si="5"/>
        <v>37.998</v>
      </c>
      <c r="H45" s="13">
        <v>75</v>
      </c>
      <c r="I45" s="13">
        <f t="shared" si="6"/>
        <v>30</v>
      </c>
      <c r="J45" s="13">
        <f t="shared" si="7"/>
        <v>67.998</v>
      </c>
      <c r="K45" s="12"/>
      <c r="L45" s="12"/>
    </row>
    <row r="46" customHeight="1" spans="1:12">
      <c r="A46" s="11" t="s">
        <v>98</v>
      </c>
      <c r="B46" s="17" t="s">
        <v>99</v>
      </c>
      <c r="C46" s="11" t="s">
        <v>16</v>
      </c>
      <c r="D46" s="11" t="s">
        <v>83</v>
      </c>
      <c r="E46" s="11">
        <v>95</v>
      </c>
      <c r="F46" s="12">
        <f t="shared" si="4"/>
        <v>63.33</v>
      </c>
      <c r="G46" s="13">
        <f t="shared" si="5"/>
        <v>37.998</v>
      </c>
      <c r="H46" s="13">
        <v>73.8</v>
      </c>
      <c r="I46" s="13">
        <f t="shared" si="6"/>
        <v>29.52</v>
      </c>
      <c r="J46" s="13">
        <f t="shared" si="7"/>
        <v>67.518</v>
      </c>
      <c r="K46" s="12"/>
      <c r="L46" s="12"/>
    </row>
    <row r="47" customHeight="1" spans="1:12">
      <c r="A47" s="11" t="s">
        <v>100</v>
      </c>
      <c r="B47" s="17" t="s">
        <v>101</v>
      </c>
      <c r="C47" s="11" t="s">
        <v>16</v>
      </c>
      <c r="D47" s="11" t="s">
        <v>83</v>
      </c>
      <c r="E47" s="11">
        <v>97</v>
      </c>
      <c r="F47" s="12">
        <f t="shared" si="4"/>
        <v>64.67</v>
      </c>
      <c r="G47" s="13">
        <f t="shared" si="5"/>
        <v>38.802</v>
      </c>
      <c r="H47" s="13">
        <v>71.4</v>
      </c>
      <c r="I47" s="13">
        <f t="shared" si="6"/>
        <v>28.56</v>
      </c>
      <c r="J47" s="13">
        <f t="shared" si="7"/>
        <v>67.362</v>
      </c>
      <c r="K47" s="12"/>
      <c r="L47" s="12"/>
    </row>
    <row r="48" customHeight="1" spans="1:12">
      <c r="A48" s="11" t="s">
        <v>102</v>
      </c>
      <c r="B48" s="17" t="s">
        <v>103</v>
      </c>
      <c r="C48" s="11" t="s">
        <v>16</v>
      </c>
      <c r="D48" s="11" t="s">
        <v>83</v>
      </c>
      <c r="E48" s="11">
        <v>93</v>
      </c>
      <c r="F48" s="12">
        <f t="shared" si="4"/>
        <v>62</v>
      </c>
      <c r="G48" s="13">
        <f t="shared" si="5"/>
        <v>37.2</v>
      </c>
      <c r="H48" s="13">
        <v>73.8</v>
      </c>
      <c r="I48" s="13">
        <f t="shared" si="6"/>
        <v>29.52</v>
      </c>
      <c r="J48" s="13">
        <f t="shared" si="7"/>
        <v>66.72</v>
      </c>
      <c r="K48" s="12"/>
      <c r="L48" s="12"/>
    </row>
    <row r="49" customHeight="1" spans="1:12">
      <c r="A49" s="11" t="s">
        <v>104</v>
      </c>
      <c r="B49" s="17" t="s">
        <v>105</v>
      </c>
      <c r="C49" s="11" t="s">
        <v>16</v>
      </c>
      <c r="D49" s="11" t="s">
        <v>83</v>
      </c>
      <c r="E49" s="11">
        <v>92.5</v>
      </c>
      <c r="F49" s="12">
        <f t="shared" si="4"/>
        <v>61.67</v>
      </c>
      <c r="G49" s="13">
        <f t="shared" si="5"/>
        <v>37.002</v>
      </c>
      <c r="H49" s="13">
        <v>73.2</v>
      </c>
      <c r="I49" s="13">
        <f t="shared" si="6"/>
        <v>29.28</v>
      </c>
      <c r="J49" s="13">
        <f t="shared" si="7"/>
        <v>66.282</v>
      </c>
      <c r="K49" s="12"/>
      <c r="L49" s="12"/>
    </row>
    <row r="50" customHeight="1" spans="1:12">
      <c r="A50" s="11" t="s">
        <v>106</v>
      </c>
      <c r="B50" s="17" t="s">
        <v>107</v>
      </c>
      <c r="C50" s="11" t="s">
        <v>16</v>
      </c>
      <c r="D50" s="11" t="s">
        <v>83</v>
      </c>
      <c r="E50" s="11">
        <v>92.5</v>
      </c>
      <c r="F50" s="12">
        <f t="shared" si="4"/>
        <v>61.67</v>
      </c>
      <c r="G50" s="13">
        <f t="shared" si="5"/>
        <v>37.002</v>
      </c>
      <c r="H50" s="13">
        <v>69.8</v>
      </c>
      <c r="I50" s="13">
        <f t="shared" si="6"/>
        <v>27.92</v>
      </c>
      <c r="J50" s="13">
        <f t="shared" si="7"/>
        <v>64.922</v>
      </c>
      <c r="K50" s="12"/>
      <c r="L50" s="12"/>
    </row>
    <row r="51" customHeight="1" spans="1:12">
      <c r="A51" s="14"/>
      <c r="B51" s="14"/>
      <c r="C51" s="14"/>
      <c r="D51" s="14"/>
      <c r="E51" s="14"/>
      <c r="F51" s="12"/>
      <c r="G51" s="13"/>
      <c r="H51" s="13"/>
      <c r="I51" s="13"/>
      <c r="J51" s="13"/>
      <c r="K51" s="12"/>
      <c r="L51" s="12"/>
    </row>
    <row r="52" customHeight="1" spans="1:12">
      <c r="A52" s="8" t="s">
        <v>108</v>
      </c>
      <c r="B52" s="16" t="s">
        <v>109</v>
      </c>
      <c r="C52" s="8" t="s">
        <v>16</v>
      </c>
      <c r="D52" s="8" t="s">
        <v>110</v>
      </c>
      <c r="E52" s="8">
        <v>106</v>
      </c>
      <c r="F52" s="9">
        <f t="shared" si="4"/>
        <v>70.67</v>
      </c>
      <c r="G52" s="10">
        <f t="shared" si="5"/>
        <v>42.402</v>
      </c>
      <c r="H52" s="10">
        <v>79</v>
      </c>
      <c r="I52" s="10">
        <f t="shared" si="6"/>
        <v>31.6</v>
      </c>
      <c r="J52" s="10">
        <f t="shared" si="7"/>
        <v>74.002</v>
      </c>
      <c r="K52" s="9" t="s">
        <v>17</v>
      </c>
      <c r="L52" s="9"/>
    </row>
    <row r="53" customHeight="1" spans="1:12">
      <c r="A53" s="8" t="s">
        <v>111</v>
      </c>
      <c r="B53" s="16" t="s">
        <v>112</v>
      </c>
      <c r="C53" s="8" t="s">
        <v>16</v>
      </c>
      <c r="D53" s="8" t="s">
        <v>110</v>
      </c>
      <c r="E53" s="8">
        <v>101</v>
      </c>
      <c r="F53" s="9">
        <f t="shared" si="4"/>
        <v>67.33</v>
      </c>
      <c r="G53" s="10">
        <f t="shared" si="5"/>
        <v>40.398</v>
      </c>
      <c r="H53" s="10">
        <v>73.4</v>
      </c>
      <c r="I53" s="10">
        <f t="shared" si="6"/>
        <v>29.36</v>
      </c>
      <c r="J53" s="10">
        <f t="shared" si="7"/>
        <v>69.758</v>
      </c>
      <c r="K53" s="9" t="s">
        <v>17</v>
      </c>
      <c r="L53" s="9"/>
    </row>
    <row r="54" customHeight="1" spans="1:12">
      <c r="A54" s="8" t="s">
        <v>113</v>
      </c>
      <c r="B54" s="16" t="s">
        <v>114</v>
      </c>
      <c r="C54" s="8" t="s">
        <v>16</v>
      </c>
      <c r="D54" s="8" t="s">
        <v>110</v>
      </c>
      <c r="E54" s="8">
        <v>97.5</v>
      </c>
      <c r="F54" s="9">
        <f t="shared" si="4"/>
        <v>65</v>
      </c>
      <c r="G54" s="10">
        <f t="shared" si="5"/>
        <v>39</v>
      </c>
      <c r="H54" s="10">
        <v>70</v>
      </c>
      <c r="I54" s="10">
        <f t="shared" si="6"/>
        <v>28</v>
      </c>
      <c r="J54" s="10">
        <f t="shared" si="7"/>
        <v>67</v>
      </c>
      <c r="K54" s="9" t="s">
        <v>17</v>
      </c>
      <c r="L54" s="9"/>
    </row>
    <row r="55" customHeight="1" spans="1:12">
      <c r="A55" s="8" t="s">
        <v>115</v>
      </c>
      <c r="B55" s="16" t="s">
        <v>116</v>
      </c>
      <c r="C55" s="8" t="s">
        <v>16</v>
      </c>
      <c r="D55" s="8" t="s">
        <v>110</v>
      </c>
      <c r="E55" s="8">
        <v>88.5</v>
      </c>
      <c r="F55" s="9">
        <f t="shared" si="4"/>
        <v>59</v>
      </c>
      <c r="G55" s="10">
        <f t="shared" si="5"/>
        <v>35.4</v>
      </c>
      <c r="H55" s="10">
        <v>79</v>
      </c>
      <c r="I55" s="10">
        <f t="shared" si="6"/>
        <v>31.6</v>
      </c>
      <c r="J55" s="10">
        <f t="shared" si="7"/>
        <v>67</v>
      </c>
      <c r="K55" s="9" t="s">
        <v>17</v>
      </c>
      <c r="L55" s="9"/>
    </row>
    <row r="56" customHeight="1" spans="1:12">
      <c r="A56" s="11" t="s">
        <v>117</v>
      </c>
      <c r="B56" s="17" t="s">
        <v>118</v>
      </c>
      <c r="C56" s="11" t="s">
        <v>16</v>
      </c>
      <c r="D56" s="11" t="s">
        <v>110</v>
      </c>
      <c r="E56" s="11">
        <v>92.5</v>
      </c>
      <c r="F56" s="12">
        <f t="shared" si="4"/>
        <v>61.67</v>
      </c>
      <c r="G56" s="13">
        <f t="shared" si="5"/>
        <v>37.002</v>
      </c>
      <c r="H56" s="13">
        <v>74.8</v>
      </c>
      <c r="I56" s="13">
        <f t="shared" si="6"/>
        <v>29.92</v>
      </c>
      <c r="J56" s="13">
        <f t="shared" si="7"/>
        <v>66.922</v>
      </c>
      <c r="K56" s="12"/>
      <c r="L56" s="12"/>
    </row>
    <row r="57" customHeight="1" spans="1:12">
      <c r="A57" s="11" t="s">
        <v>119</v>
      </c>
      <c r="B57" s="17" t="s">
        <v>120</v>
      </c>
      <c r="C57" s="11" t="s">
        <v>16</v>
      </c>
      <c r="D57" s="11" t="s">
        <v>110</v>
      </c>
      <c r="E57" s="11">
        <v>92.5</v>
      </c>
      <c r="F57" s="12">
        <f t="shared" si="4"/>
        <v>61.67</v>
      </c>
      <c r="G57" s="13">
        <f t="shared" si="5"/>
        <v>37.002</v>
      </c>
      <c r="H57" s="13">
        <v>74.2</v>
      </c>
      <c r="I57" s="13">
        <f t="shared" si="6"/>
        <v>29.68</v>
      </c>
      <c r="J57" s="13">
        <f t="shared" si="7"/>
        <v>66.682</v>
      </c>
      <c r="K57" s="12"/>
      <c r="L57" s="12"/>
    </row>
    <row r="58" customHeight="1" spans="1:12">
      <c r="A58" s="11" t="s">
        <v>121</v>
      </c>
      <c r="B58" s="17" t="s">
        <v>122</v>
      </c>
      <c r="C58" s="11" t="s">
        <v>16</v>
      </c>
      <c r="D58" s="11" t="s">
        <v>110</v>
      </c>
      <c r="E58" s="11">
        <v>84.5</v>
      </c>
      <c r="F58" s="12">
        <f t="shared" si="4"/>
        <v>56.33</v>
      </c>
      <c r="G58" s="13">
        <f t="shared" si="5"/>
        <v>33.798</v>
      </c>
      <c r="H58" s="13">
        <v>81.4</v>
      </c>
      <c r="I58" s="13">
        <f t="shared" si="6"/>
        <v>32.56</v>
      </c>
      <c r="J58" s="13">
        <f t="shared" si="7"/>
        <v>66.358</v>
      </c>
      <c r="K58" s="12"/>
      <c r="L58" s="12"/>
    </row>
    <row r="59" customHeight="1" spans="1:12">
      <c r="A59" s="11" t="s">
        <v>123</v>
      </c>
      <c r="B59" s="17" t="s">
        <v>124</v>
      </c>
      <c r="C59" s="11" t="s">
        <v>16</v>
      </c>
      <c r="D59" s="11" t="s">
        <v>110</v>
      </c>
      <c r="E59" s="11">
        <v>85.5</v>
      </c>
      <c r="F59" s="12">
        <f t="shared" si="4"/>
        <v>57</v>
      </c>
      <c r="G59" s="13">
        <f t="shared" si="5"/>
        <v>34.2</v>
      </c>
      <c r="H59" s="13">
        <v>78</v>
      </c>
      <c r="I59" s="13">
        <f t="shared" si="6"/>
        <v>31.2</v>
      </c>
      <c r="J59" s="13">
        <f t="shared" si="7"/>
        <v>65.4</v>
      </c>
      <c r="K59" s="12"/>
      <c r="L59" s="12"/>
    </row>
    <row r="60" customHeight="1" spans="1:12">
      <c r="A60" s="11" t="s">
        <v>125</v>
      </c>
      <c r="B60" s="17" t="s">
        <v>126</v>
      </c>
      <c r="C60" s="11" t="s">
        <v>16</v>
      </c>
      <c r="D60" s="11" t="s">
        <v>110</v>
      </c>
      <c r="E60" s="11">
        <v>88.5</v>
      </c>
      <c r="F60" s="12">
        <f t="shared" si="4"/>
        <v>59</v>
      </c>
      <c r="G60" s="13">
        <f t="shared" si="5"/>
        <v>35.4</v>
      </c>
      <c r="H60" s="13">
        <v>73.4</v>
      </c>
      <c r="I60" s="13">
        <f t="shared" si="6"/>
        <v>29.36</v>
      </c>
      <c r="J60" s="13">
        <f t="shared" si="7"/>
        <v>64.76</v>
      </c>
      <c r="K60" s="12"/>
      <c r="L60" s="12"/>
    </row>
    <row r="61" customHeight="1" spans="1:12">
      <c r="A61" s="11" t="s">
        <v>127</v>
      </c>
      <c r="B61" s="17" t="s">
        <v>128</v>
      </c>
      <c r="C61" s="11" t="s">
        <v>16</v>
      </c>
      <c r="D61" s="11" t="s">
        <v>110</v>
      </c>
      <c r="E61" s="11">
        <v>82</v>
      </c>
      <c r="F61" s="12">
        <f t="shared" si="4"/>
        <v>54.67</v>
      </c>
      <c r="G61" s="13">
        <f t="shared" si="5"/>
        <v>32.802</v>
      </c>
      <c r="H61" s="13">
        <v>79.8</v>
      </c>
      <c r="I61" s="13">
        <f t="shared" si="6"/>
        <v>31.92</v>
      </c>
      <c r="J61" s="13">
        <f t="shared" si="7"/>
        <v>64.722</v>
      </c>
      <c r="K61" s="12"/>
      <c r="L61" s="12"/>
    </row>
    <row r="62" customHeight="1" spans="1:12">
      <c r="A62" s="11" t="s">
        <v>129</v>
      </c>
      <c r="B62" s="17" t="s">
        <v>130</v>
      </c>
      <c r="C62" s="11" t="s">
        <v>16</v>
      </c>
      <c r="D62" s="11" t="s">
        <v>110</v>
      </c>
      <c r="E62" s="11">
        <v>88</v>
      </c>
      <c r="F62" s="12">
        <f t="shared" si="4"/>
        <v>58.67</v>
      </c>
      <c r="G62" s="13">
        <f t="shared" si="5"/>
        <v>35.202</v>
      </c>
      <c r="H62" s="13">
        <v>73.4</v>
      </c>
      <c r="I62" s="13">
        <f t="shared" si="6"/>
        <v>29.36</v>
      </c>
      <c r="J62" s="13">
        <f t="shared" si="7"/>
        <v>64.562</v>
      </c>
      <c r="K62" s="12"/>
      <c r="L62" s="12"/>
    </row>
    <row r="63" s="2" customFormat="1" customHeight="1" spans="1:12">
      <c r="A63" s="11" t="s">
        <v>131</v>
      </c>
      <c r="B63" s="17" t="s">
        <v>132</v>
      </c>
      <c r="C63" s="11" t="s">
        <v>16</v>
      </c>
      <c r="D63" s="11" t="s">
        <v>110</v>
      </c>
      <c r="E63" s="11">
        <v>81</v>
      </c>
      <c r="F63" s="12">
        <f t="shared" si="4"/>
        <v>54</v>
      </c>
      <c r="G63" s="13">
        <f t="shared" si="5"/>
        <v>32.4</v>
      </c>
      <c r="H63" s="13">
        <v>79.2</v>
      </c>
      <c r="I63" s="13">
        <f t="shared" si="6"/>
        <v>31.68</v>
      </c>
      <c r="J63" s="13">
        <f t="shared" si="7"/>
        <v>64.08</v>
      </c>
      <c r="K63" s="12"/>
      <c r="L63" s="12"/>
    </row>
    <row r="64" s="2" customFormat="1" customHeight="1" spans="1:12">
      <c r="A64" s="11" t="s">
        <v>133</v>
      </c>
      <c r="B64" s="17" t="s">
        <v>134</v>
      </c>
      <c r="C64" s="11" t="s">
        <v>16</v>
      </c>
      <c r="D64" s="11" t="s">
        <v>110</v>
      </c>
      <c r="E64" s="11">
        <v>81</v>
      </c>
      <c r="F64" s="12">
        <f t="shared" si="4"/>
        <v>54</v>
      </c>
      <c r="G64" s="13">
        <f t="shared" si="5"/>
        <v>32.4</v>
      </c>
      <c r="H64" s="13">
        <v>73.8</v>
      </c>
      <c r="I64" s="13">
        <f t="shared" si="6"/>
        <v>29.52</v>
      </c>
      <c r="J64" s="13">
        <f t="shared" si="7"/>
        <v>61.92</v>
      </c>
      <c r="K64" s="12"/>
      <c r="L64" s="12"/>
    </row>
    <row r="65" customHeight="1" spans="1:12">
      <c r="A65" s="14"/>
      <c r="B65" s="14"/>
      <c r="C65" s="14"/>
      <c r="D65" s="14"/>
      <c r="E65" s="14"/>
      <c r="F65" s="12"/>
      <c r="G65" s="13"/>
      <c r="H65" s="13"/>
      <c r="I65" s="13"/>
      <c r="J65" s="13"/>
      <c r="K65" s="12"/>
      <c r="L65" s="12"/>
    </row>
    <row r="66" customHeight="1" spans="1:12">
      <c r="A66" s="8" t="s">
        <v>135</v>
      </c>
      <c r="B66" s="16" t="s">
        <v>136</v>
      </c>
      <c r="C66" s="8" t="s">
        <v>16</v>
      </c>
      <c r="D66" s="8" t="s">
        <v>137</v>
      </c>
      <c r="E66" s="8">
        <v>102</v>
      </c>
      <c r="F66" s="9">
        <f t="shared" si="4"/>
        <v>68</v>
      </c>
      <c r="G66" s="10">
        <f t="shared" si="5"/>
        <v>40.8</v>
      </c>
      <c r="H66" s="10">
        <v>82.2</v>
      </c>
      <c r="I66" s="10">
        <f t="shared" si="6"/>
        <v>32.88</v>
      </c>
      <c r="J66" s="10">
        <f t="shared" si="7"/>
        <v>73.68</v>
      </c>
      <c r="K66" s="9" t="s">
        <v>17</v>
      </c>
      <c r="L66" s="9"/>
    </row>
    <row r="67" customHeight="1" spans="1:12">
      <c r="A67" s="11" t="s">
        <v>138</v>
      </c>
      <c r="B67" s="17" t="s">
        <v>139</v>
      </c>
      <c r="C67" s="11" t="s">
        <v>16</v>
      </c>
      <c r="D67" s="11" t="s">
        <v>137</v>
      </c>
      <c r="E67" s="11">
        <v>101.5</v>
      </c>
      <c r="F67" s="12">
        <f t="shared" si="4"/>
        <v>67.67</v>
      </c>
      <c r="G67" s="13">
        <f t="shared" si="5"/>
        <v>40.602</v>
      </c>
      <c r="H67" s="13">
        <v>76</v>
      </c>
      <c r="I67" s="13">
        <f t="shared" si="6"/>
        <v>30.4</v>
      </c>
      <c r="J67" s="13">
        <f t="shared" si="7"/>
        <v>71.002</v>
      </c>
      <c r="K67" s="12"/>
      <c r="L67" s="12"/>
    </row>
    <row r="68" customHeight="1" spans="1:12">
      <c r="A68" s="11" t="s">
        <v>140</v>
      </c>
      <c r="B68" s="17" t="s">
        <v>141</v>
      </c>
      <c r="C68" s="11" t="s">
        <v>16</v>
      </c>
      <c r="D68" s="11" t="s">
        <v>137</v>
      </c>
      <c r="E68" s="11">
        <v>95.5</v>
      </c>
      <c r="F68" s="12">
        <f t="shared" si="4"/>
        <v>63.67</v>
      </c>
      <c r="G68" s="13">
        <f t="shared" si="5"/>
        <v>38.202</v>
      </c>
      <c r="H68" s="13">
        <v>76.8</v>
      </c>
      <c r="I68" s="13">
        <f t="shared" si="6"/>
        <v>30.72</v>
      </c>
      <c r="J68" s="13">
        <f t="shared" si="7"/>
        <v>68.922</v>
      </c>
      <c r="K68" s="12"/>
      <c r="L68" s="12"/>
    </row>
    <row r="69" customHeight="1" spans="1:12">
      <c r="A69" s="14"/>
      <c r="B69" s="14"/>
      <c r="C69" s="14"/>
      <c r="D69" s="14"/>
      <c r="E69" s="14"/>
      <c r="F69" s="12"/>
      <c r="G69" s="13"/>
      <c r="H69" s="13"/>
      <c r="I69" s="13"/>
      <c r="J69" s="13"/>
      <c r="K69" s="12"/>
      <c r="L69" s="12"/>
    </row>
    <row r="70" customHeight="1" spans="1:12">
      <c r="A70" s="8" t="s">
        <v>142</v>
      </c>
      <c r="B70" s="16" t="s">
        <v>143</v>
      </c>
      <c r="C70" s="8" t="s">
        <v>144</v>
      </c>
      <c r="D70" s="8">
        <v>10101010401</v>
      </c>
      <c r="E70" s="8">
        <v>102.5</v>
      </c>
      <c r="F70" s="9">
        <f t="shared" si="4"/>
        <v>68.33</v>
      </c>
      <c r="G70" s="10">
        <f t="shared" si="5"/>
        <v>40.998</v>
      </c>
      <c r="H70" s="10">
        <v>72.6</v>
      </c>
      <c r="I70" s="10">
        <f t="shared" si="6"/>
        <v>29.04</v>
      </c>
      <c r="J70" s="10">
        <f t="shared" si="7"/>
        <v>70.038</v>
      </c>
      <c r="K70" s="9" t="s">
        <v>17</v>
      </c>
      <c r="L70" s="9"/>
    </row>
    <row r="71" s="2" customFormat="1" customHeight="1" spans="1:12">
      <c r="A71" s="11" t="s">
        <v>145</v>
      </c>
      <c r="B71" s="17" t="s">
        <v>146</v>
      </c>
      <c r="C71" s="11" t="s">
        <v>144</v>
      </c>
      <c r="D71" s="11" t="s">
        <v>147</v>
      </c>
      <c r="E71" s="11">
        <v>73.5</v>
      </c>
      <c r="F71" s="12">
        <f t="shared" si="4"/>
        <v>49</v>
      </c>
      <c r="G71" s="13">
        <f t="shared" si="5"/>
        <v>29.4</v>
      </c>
      <c r="H71" s="13">
        <v>78.8</v>
      </c>
      <c r="I71" s="13">
        <f t="shared" si="6"/>
        <v>31.52</v>
      </c>
      <c r="J71" s="13">
        <f t="shared" si="7"/>
        <v>60.92</v>
      </c>
      <c r="K71" s="12"/>
      <c r="L71" s="12"/>
    </row>
    <row r="72" s="2" customFormat="1" customHeight="1" spans="1:12">
      <c r="A72" s="11" t="s">
        <v>148</v>
      </c>
      <c r="B72" s="17" t="s">
        <v>149</v>
      </c>
      <c r="C72" s="11" t="s">
        <v>144</v>
      </c>
      <c r="D72" s="11" t="s">
        <v>147</v>
      </c>
      <c r="E72" s="11">
        <v>70.5</v>
      </c>
      <c r="F72" s="12">
        <f t="shared" si="4"/>
        <v>47</v>
      </c>
      <c r="G72" s="13">
        <f t="shared" si="5"/>
        <v>28.2</v>
      </c>
      <c r="H72" s="13">
        <v>73.6</v>
      </c>
      <c r="I72" s="13">
        <f t="shared" si="6"/>
        <v>29.44</v>
      </c>
      <c r="J72" s="13">
        <f t="shared" si="7"/>
        <v>57.64</v>
      </c>
      <c r="K72" s="12"/>
      <c r="L72" s="12"/>
    </row>
    <row r="73" customHeight="1" spans="1:12">
      <c r="A73" s="14"/>
      <c r="B73" s="14"/>
      <c r="C73" s="14"/>
      <c r="D73" s="14"/>
      <c r="E73" s="14"/>
      <c r="F73" s="12"/>
      <c r="G73" s="13"/>
      <c r="H73" s="13"/>
      <c r="I73" s="13"/>
      <c r="J73" s="13"/>
      <c r="K73" s="12"/>
      <c r="L73" s="12"/>
    </row>
    <row r="74" customHeight="1" spans="1:12">
      <c r="A74" s="8" t="s">
        <v>150</v>
      </c>
      <c r="B74" s="16" t="s">
        <v>151</v>
      </c>
      <c r="C74" s="8" t="s">
        <v>144</v>
      </c>
      <c r="D74" s="8" t="s">
        <v>152</v>
      </c>
      <c r="E74" s="8">
        <v>91.5</v>
      </c>
      <c r="F74" s="9">
        <f t="shared" si="4"/>
        <v>61</v>
      </c>
      <c r="G74" s="10">
        <f t="shared" si="5"/>
        <v>36.6</v>
      </c>
      <c r="H74" s="10">
        <v>80.2</v>
      </c>
      <c r="I74" s="10">
        <f t="shared" si="6"/>
        <v>32.08</v>
      </c>
      <c r="J74" s="10">
        <f t="shared" si="7"/>
        <v>68.68</v>
      </c>
      <c r="K74" s="9" t="s">
        <v>17</v>
      </c>
      <c r="L74" s="9"/>
    </row>
    <row r="75" customHeight="1" spans="1:12">
      <c r="A75" s="14"/>
      <c r="B75" s="14"/>
      <c r="C75" s="14"/>
      <c r="D75" s="14"/>
      <c r="E75" s="14"/>
      <c r="F75" s="12"/>
      <c r="G75" s="13"/>
      <c r="H75" s="13"/>
      <c r="I75" s="13"/>
      <c r="J75" s="13"/>
      <c r="K75" s="12"/>
      <c r="L75" s="12"/>
    </row>
    <row r="76" customHeight="1" spans="1:12">
      <c r="A76" s="8" t="s">
        <v>153</v>
      </c>
      <c r="B76" s="16" t="s">
        <v>154</v>
      </c>
      <c r="C76" s="8" t="s">
        <v>155</v>
      </c>
      <c r="D76" s="8" t="s">
        <v>156</v>
      </c>
      <c r="E76" s="8">
        <v>74.5</v>
      </c>
      <c r="F76" s="9">
        <f t="shared" si="4"/>
        <v>49.67</v>
      </c>
      <c r="G76" s="10">
        <f t="shared" si="5"/>
        <v>29.802</v>
      </c>
      <c r="H76" s="10">
        <v>72.8</v>
      </c>
      <c r="I76" s="10">
        <f t="shared" si="6"/>
        <v>29.12</v>
      </c>
      <c r="J76" s="10">
        <f t="shared" si="7"/>
        <v>58.922</v>
      </c>
      <c r="K76" s="9" t="s">
        <v>17</v>
      </c>
      <c r="L76" s="9"/>
    </row>
    <row r="77" customHeight="1" spans="1:16">
      <c r="A77" s="11" t="s">
        <v>157</v>
      </c>
      <c r="B77" s="17" t="s">
        <v>158</v>
      </c>
      <c r="C77" s="11" t="s">
        <v>155</v>
      </c>
      <c r="D77" s="11" t="s">
        <v>156</v>
      </c>
      <c r="E77" s="11">
        <v>73.5</v>
      </c>
      <c r="F77" s="12">
        <f t="shared" si="4"/>
        <v>49</v>
      </c>
      <c r="G77" s="13">
        <f t="shared" si="5"/>
        <v>29.4</v>
      </c>
      <c r="H77" s="13">
        <v>73.4</v>
      </c>
      <c r="I77" s="13">
        <f t="shared" si="6"/>
        <v>29.36</v>
      </c>
      <c r="J77" s="13">
        <f t="shared" si="7"/>
        <v>58.76</v>
      </c>
      <c r="K77" s="12"/>
      <c r="L77" s="12"/>
      <c r="P77" s="15"/>
    </row>
    <row r="78" customHeight="1" spans="1:16">
      <c r="A78" s="11" t="s">
        <v>159</v>
      </c>
      <c r="B78" s="17" t="s">
        <v>160</v>
      </c>
      <c r="C78" s="11" t="s">
        <v>155</v>
      </c>
      <c r="D78" s="11" t="s">
        <v>156</v>
      </c>
      <c r="E78" s="11">
        <v>66.5</v>
      </c>
      <c r="F78" s="12">
        <f t="shared" si="4"/>
        <v>44.33</v>
      </c>
      <c r="G78" s="13">
        <f t="shared" si="5"/>
        <v>26.598</v>
      </c>
      <c r="H78" s="13">
        <v>76.4</v>
      </c>
      <c r="I78" s="13">
        <f t="shared" si="6"/>
        <v>30.56</v>
      </c>
      <c r="J78" s="13">
        <f t="shared" si="7"/>
        <v>57.158</v>
      </c>
      <c r="K78" s="12"/>
      <c r="L78" s="12"/>
      <c r="P78" s="15"/>
    </row>
  </sheetData>
  <sheetProtection sheet="1" objects="1"/>
  <sortState ref="A2:Z43501">
    <sortCondition ref="E2:E43501" descending="1"/>
  </sortState>
  <mergeCells count="2">
    <mergeCell ref="A1:E1"/>
    <mergeCell ref="A2:L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LENOVOE</cp:lastModifiedBy>
  <dcterms:created xsi:type="dcterms:W3CDTF">2022-10-09T07:25:00Z</dcterms:created>
  <dcterms:modified xsi:type="dcterms:W3CDTF">2022-11-14T08:44:15Z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E09D0CEB77FE44288EFD4888D2313A71</vt:lpwstr>
  </property>
  <property fmtid="{D5CDD505-2E9C-101B-9397-08002B2CF9AE}" pid="3" name="KSOProductBuildVer">
    <vt:lpwstr>2052-11.8.6.9023</vt:lpwstr>
  </property>
</Properties>
</file>