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8800" windowHeight="125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Sheet1!$A$2:$M$152</definedName>
  </definedNames>
  <calcPr calcId="144525"/>
</workbook>
</file>

<file path=xl/calcChain.xml><?xml version="1.0" encoding="utf-8"?>
<calcChain xmlns="http://schemas.openxmlformats.org/spreadsheetml/2006/main">
  <c r="J5" i="1" l="1"/>
  <c r="J4" i="1"/>
  <c r="J6" i="1"/>
  <c r="J7" i="1"/>
  <c r="J8" i="1"/>
  <c r="J9" i="1"/>
  <c r="J10" i="1"/>
  <c r="J11" i="1"/>
  <c r="J13" i="1"/>
  <c r="J12" i="1"/>
  <c r="J14" i="1"/>
  <c r="J15" i="1"/>
  <c r="J22" i="1"/>
  <c r="J16" i="1"/>
  <c r="J20" i="1"/>
  <c r="J23" i="1"/>
  <c r="J18" i="1"/>
  <c r="J21" i="1"/>
  <c r="J17" i="1"/>
  <c r="J19" i="1"/>
  <c r="J26" i="1"/>
  <c r="J27" i="1"/>
  <c r="J29" i="1"/>
  <c r="J31" i="1"/>
  <c r="J28" i="1"/>
  <c r="J30" i="1"/>
  <c r="J32" i="1"/>
  <c r="J33" i="1"/>
  <c r="J34" i="1"/>
  <c r="J35" i="1"/>
  <c r="J37" i="1"/>
  <c r="J39" i="1"/>
  <c r="J40" i="1"/>
  <c r="J38" i="1"/>
  <c r="J36" i="1"/>
  <c r="J41" i="1"/>
  <c r="J42" i="1"/>
  <c r="J45" i="1"/>
  <c r="J48" i="1"/>
  <c r="J43" i="1"/>
  <c r="J46" i="1"/>
  <c r="J44" i="1"/>
  <c r="J47" i="1"/>
  <c r="J49" i="1"/>
  <c r="J51" i="1"/>
  <c r="J50" i="1"/>
  <c r="J55" i="1"/>
  <c r="J53" i="1"/>
  <c r="J52" i="1"/>
  <c r="J56" i="1"/>
  <c r="J57" i="1"/>
  <c r="J54" i="1"/>
  <c r="J59" i="1"/>
  <c r="J58" i="1"/>
  <c r="J61" i="1"/>
  <c r="J62" i="1"/>
  <c r="J63" i="1"/>
  <c r="J64" i="1"/>
  <c r="J66" i="1"/>
  <c r="J65" i="1"/>
  <c r="J67" i="1"/>
  <c r="J68" i="1"/>
  <c r="J73" i="1"/>
  <c r="J72" i="1"/>
  <c r="J71" i="1"/>
  <c r="J77" i="1"/>
  <c r="J75" i="1"/>
  <c r="J74" i="1"/>
  <c r="J78" i="1"/>
  <c r="J76" i="1"/>
  <c r="J80" i="1"/>
  <c r="J81" i="1"/>
  <c r="J83" i="1"/>
  <c r="J82" i="1"/>
  <c r="J84" i="1"/>
  <c r="J85" i="1"/>
  <c r="J86" i="1"/>
  <c r="J88" i="1"/>
  <c r="J89" i="1"/>
  <c r="J91" i="1"/>
  <c r="J92" i="1"/>
  <c r="J93" i="1"/>
  <c r="J96" i="1"/>
  <c r="J94" i="1"/>
  <c r="J95" i="1"/>
  <c r="J97" i="1"/>
  <c r="J98" i="1"/>
  <c r="J99" i="1"/>
  <c r="J102" i="1"/>
  <c r="J103" i="1"/>
  <c r="J104" i="1"/>
  <c r="J105" i="1"/>
  <c r="J107" i="1"/>
  <c r="J106" i="1"/>
  <c r="J108" i="1"/>
  <c r="J112" i="1"/>
  <c r="J109" i="1"/>
  <c r="J111" i="1"/>
  <c r="J110" i="1"/>
  <c r="J113" i="1"/>
  <c r="J119" i="1"/>
  <c r="J121" i="1"/>
  <c r="J116" i="1"/>
  <c r="J115" i="1"/>
  <c r="J117" i="1"/>
  <c r="J120" i="1"/>
  <c r="J122" i="1"/>
  <c r="J123" i="1"/>
  <c r="J118" i="1"/>
  <c r="J126" i="1"/>
  <c r="J124" i="1"/>
  <c r="J125" i="1"/>
  <c r="J127" i="1"/>
  <c r="J128" i="1"/>
  <c r="J131" i="1"/>
  <c r="J132" i="1"/>
  <c r="J134" i="1"/>
  <c r="J135" i="1"/>
  <c r="J138" i="1"/>
  <c r="J136" i="1"/>
  <c r="J141" i="1"/>
  <c r="J144" i="1"/>
  <c r="J143" i="1"/>
  <c r="J137" i="1"/>
  <c r="J139" i="1"/>
  <c r="J140" i="1"/>
  <c r="J142" i="1"/>
  <c r="J147" i="1"/>
  <c r="J148" i="1"/>
  <c r="J149" i="1"/>
  <c r="J150" i="1"/>
  <c r="J151" i="1"/>
  <c r="J152" i="1"/>
  <c r="J3" i="1"/>
  <c r="G5" i="1"/>
  <c r="H5" i="1" s="1"/>
  <c r="G4" i="1"/>
  <c r="H4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3" i="1"/>
  <c r="H13" i="1" s="1"/>
  <c r="G12" i="1"/>
  <c r="H12" i="1" s="1"/>
  <c r="G14" i="1"/>
  <c r="H14" i="1" s="1"/>
  <c r="G15" i="1"/>
  <c r="H15" i="1" s="1"/>
  <c r="G22" i="1"/>
  <c r="H22" i="1" s="1"/>
  <c r="G16" i="1"/>
  <c r="H16" i="1" s="1"/>
  <c r="G20" i="1"/>
  <c r="H20" i="1" s="1"/>
  <c r="G24" i="1"/>
  <c r="H24" i="1" s="1"/>
  <c r="K24" i="1" s="1"/>
  <c r="G23" i="1"/>
  <c r="H23" i="1" s="1"/>
  <c r="G18" i="1"/>
  <c r="H18" i="1" s="1"/>
  <c r="G21" i="1"/>
  <c r="H21" i="1" s="1"/>
  <c r="G25" i="1"/>
  <c r="H25" i="1" s="1"/>
  <c r="K25" i="1" s="1"/>
  <c r="G17" i="1"/>
  <c r="H17" i="1" s="1"/>
  <c r="K17" i="1" s="1"/>
  <c r="G19" i="1"/>
  <c r="H19" i="1" s="1"/>
  <c r="G26" i="1"/>
  <c r="H26" i="1" s="1"/>
  <c r="G27" i="1"/>
  <c r="H27" i="1" s="1"/>
  <c r="G29" i="1"/>
  <c r="H29" i="1" s="1"/>
  <c r="G31" i="1"/>
  <c r="H31" i="1" s="1"/>
  <c r="G28" i="1"/>
  <c r="H28" i="1" s="1"/>
  <c r="K28" i="1" s="1"/>
  <c r="G30" i="1"/>
  <c r="H30" i="1" s="1"/>
  <c r="G32" i="1"/>
  <c r="H32" i="1" s="1"/>
  <c r="G33" i="1"/>
  <c r="H33" i="1" s="1"/>
  <c r="G34" i="1"/>
  <c r="H34" i="1" s="1"/>
  <c r="G35" i="1"/>
  <c r="H35" i="1" s="1"/>
  <c r="G37" i="1"/>
  <c r="H37" i="1" s="1"/>
  <c r="K37" i="1" s="1"/>
  <c r="G39" i="1"/>
  <c r="H39" i="1" s="1"/>
  <c r="G40" i="1"/>
  <c r="H40" i="1" s="1"/>
  <c r="G38" i="1"/>
  <c r="H38" i="1" s="1"/>
  <c r="G36" i="1"/>
  <c r="H36" i="1" s="1"/>
  <c r="G41" i="1"/>
  <c r="H41" i="1" s="1"/>
  <c r="G42" i="1"/>
  <c r="H42" i="1" s="1"/>
  <c r="K42" i="1" s="1"/>
  <c r="G45" i="1"/>
  <c r="H45" i="1" s="1"/>
  <c r="G48" i="1"/>
  <c r="H48" i="1" s="1"/>
  <c r="G43" i="1"/>
  <c r="H43" i="1" s="1"/>
  <c r="G46" i="1"/>
  <c r="H46" i="1" s="1"/>
  <c r="G44" i="1"/>
  <c r="H44" i="1" s="1"/>
  <c r="G47" i="1"/>
  <c r="H47" i="1" s="1"/>
  <c r="K47" i="1" s="1"/>
  <c r="G49" i="1"/>
  <c r="H49" i="1" s="1"/>
  <c r="G51" i="1"/>
  <c r="H51" i="1" s="1"/>
  <c r="G50" i="1"/>
  <c r="H50" i="1" s="1"/>
  <c r="G55" i="1"/>
  <c r="H55" i="1" s="1"/>
  <c r="G53" i="1"/>
  <c r="H53" i="1" s="1"/>
  <c r="G52" i="1"/>
  <c r="H52" i="1" s="1"/>
  <c r="K52" i="1" s="1"/>
  <c r="G56" i="1"/>
  <c r="H56" i="1" s="1"/>
  <c r="G57" i="1"/>
  <c r="H57" i="1" s="1"/>
  <c r="G54" i="1"/>
  <c r="H54" i="1" s="1"/>
  <c r="G59" i="1"/>
  <c r="H59" i="1" s="1"/>
  <c r="G58" i="1"/>
  <c r="H58" i="1" s="1"/>
  <c r="G60" i="1"/>
  <c r="H60" i="1" s="1"/>
  <c r="K60" i="1" s="1"/>
  <c r="G61" i="1"/>
  <c r="H61" i="1" s="1"/>
  <c r="G62" i="1"/>
  <c r="H62" i="1" s="1"/>
  <c r="G63" i="1"/>
  <c r="H63" i="1" s="1"/>
  <c r="G64" i="1"/>
  <c r="H64" i="1" s="1"/>
  <c r="G69" i="1"/>
  <c r="H69" i="1" s="1"/>
  <c r="K69" i="1" s="1"/>
  <c r="G70" i="1"/>
  <c r="H70" i="1" s="1"/>
  <c r="K70" i="1" s="1"/>
  <c r="G66" i="1"/>
  <c r="H66" i="1" s="1"/>
  <c r="G65" i="1"/>
  <c r="H65" i="1" s="1"/>
  <c r="G67" i="1"/>
  <c r="H67" i="1" s="1"/>
  <c r="G68" i="1"/>
  <c r="H68" i="1" s="1"/>
  <c r="K68" i="1" s="1"/>
  <c r="G79" i="1"/>
  <c r="H79" i="1" s="1"/>
  <c r="K79" i="1" s="1"/>
  <c r="G73" i="1"/>
  <c r="H73" i="1" s="1"/>
  <c r="K73" i="1" s="1"/>
  <c r="G72" i="1"/>
  <c r="H72" i="1" s="1"/>
  <c r="G71" i="1"/>
  <c r="H71" i="1" s="1"/>
  <c r="G77" i="1"/>
  <c r="H77" i="1" s="1"/>
  <c r="G75" i="1"/>
  <c r="H75" i="1" s="1"/>
  <c r="G74" i="1"/>
  <c r="H74" i="1" s="1"/>
  <c r="G78" i="1"/>
  <c r="H78" i="1" s="1"/>
  <c r="K78" i="1" s="1"/>
  <c r="G76" i="1"/>
  <c r="H76" i="1" s="1"/>
  <c r="G80" i="1"/>
  <c r="H80" i="1" s="1"/>
  <c r="G81" i="1"/>
  <c r="H81" i="1" s="1"/>
  <c r="G83" i="1"/>
  <c r="H83" i="1" s="1"/>
  <c r="G82" i="1"/>
  <c r="H82" i="1" s="1"/>
  <c r="G84" i="1"/>
  <c r="H84" i="1" s="1"/>
  <c r="K84" i="1" s="1"/>
  <c r="G85" i="1"/>
  <c r="H85" i="1" s="1"/>
  <c r="G86" i="1"/>
  <c r="H86" i="1" s="1"/>
  <c r="G87" i="1"/>
  <c r="H87" i="1" s="1"/>
  <c r="K87" i="1" s="1"/>
  <c r="G88" i="1"/>
  <c r="H88" i="1" s="1"/>
  <c r="G89" i="1"/>
  <c r="H89" i="1" s="1"/>
  <c r="G90" i="1"/>
  <c r="H90" i="1" s="1"/>
  <c r="K90" i="1" s="1"/>
  <c r="G91" i="1"/>
  <c r="H91" i="1" s="1"/>
  <c r="G92" i="1"/>
  <c r="H92" i="1" s="1"/>
  <c r="G93" i="1"/>
  <c r="H93" i="1" s="1"/>
  <c r="G96" i="1"/>
  <c r="H96" i="1" s="1"/>
  <c r="G94" i="1"/>
  <c r="H94" i="1" s="1"/>
  <c r="G95" i="1"/>
  <c r="H95" i="1" s="1"/>
  <c r="K95" i="1" s="1"/>
  <c r="G97" i="1"/>
  <c r="H97" i="1" s="1"/>
  <c r="G100" i="1"/>
  <c r="H100" i="1" s="1"/>
  <c r="K100" i="1" s="1"/>
  <c r="G101" i="1"/>
  <c r="H101" i="1" s="1"/>
  <c r="K101" i="1" s="1"/>
  <c r="G98" i="1"/>
  <c r="H98" i="1" s="1"/>
  <c r="K98" i="1" s="1"/>
  <c r="G99" i="1"/>
  <c r="H99" i="1" s="1"/>
  <c r="K99" i="1" s="1"/>
  <c r="G102" i="1"/>
  <c r="H102" i="1" s="1"/>
  <c r="K102" i="1" s="1"/>
  <c r="G103" i="1"/>
  <c r="H103" i="1" s="1"/>
  <c r="K103" i="1" s="1"/>
  <c r="G104" i="1"/>
  <c r="H104" i="1" s="1"/>
  <c r="K104" i="1" s="1"/>
  <c r="G105" i="1"/>
  <c r="H105" i="1" s="1"/>
  <c r="K105" i="1" s="1"/>
  <c r="G107" i="1"/>
  <c r="H107" i="1" s="1"/>
  <c r="K107" i="1" s="1"/>
  <c r="G106" i="1"/>
  <c r="H106" i="1" s="1"/>
  <c r="K106" i="1" s="1"/>
  <c r="G108" i="1"/>
  <c r="H108" i="1" s="1"/>
  <c r="K108" i="1" s="1"/>
  <c r="G112" i="1"/>
  <c r="H112" i="1" s="1"/>
  <c r="K112" i="1" s="1"/>
  <c r="G109" i="1"/>
  <c r="H109" i="1" s="1"/>
  <c r="K109" i="1" s="1"/>
  <c r="G111" i="1"/>
  <c r="H111" i="1" s="1"/>
  <c r="K111" i="1" s="1"/>
  <c r="G114" i="1"/>
  <c r="H114" i="1" s="1"/>
  <c r="K114" i="1" s="1"/>
  <c r="G110" i="1"/>
  <c r="H110" i="1" s="1"/>
  <c r="G113" i="1"/>
  <c r="H113" i="1" s="1"/>
  <c r="K113" i="1" s="1"/>
  <c r="G119" i="1"/>
  <c r="H119" i="1" s="1"/>
  <c r="G121" i="1"/>
  <c r="H121" i="1" s="1"/>
  <c r="K121" i="1" s="1"/>
  <c r="G116" i="1"/>
  <c r="H116" i="1" s="1"/>
  <c r="G115" i="1"/>
  <c r="H115" i="1" s="1"/>
  <c r="K115" i="1" s="1"/>
  <c r="G117" i="1"/>
  <c r="H117" i="1" s="1"/>
  <c r="G120" i="1"/>
  <c r="H120" i="1" s="1"/>
  <c r="K120" i="1" s="1"/>
  <c r="G122" i="1"/>
  <c r="H122" i="1" s="1"/>
  <c r="G123" i="1"/>
  <c r="H123" i="1" s="1"/>
  <c r="K123" i="1" s="1"/>
  <c r="G118" i="1"/>
  <c r="H118" i="1" s="1"/>
  <c r="G126" i="1"/>
  <c r="H126" i="1" s="1"/>
  <c r="K126" i="1" s="1"/>
  <c r="G124" i="1"/>
  <c r="H124" i="1" s="1"/>
  <c r="G125" i="1"/>
  <c r="H125" i="1" s="1"/>
  <c r="K125" i="1" s="1"/>
  <c r="G129" i="1"/>
  <c r="H129" i="1" s="1"/>
  <c r="K129" i="1" s="1"/>
  <c r="G127" i="1"/>
  <c r="H127" i="1" s="1"/>
  <c r="G128" i="1"/>
  <c r="H128" i="1" s="1"/>
  <c r="G130" i="1"/>
  <c r="H130" i="1" s="1"/>
  <c r="K130" i="1" s="1"/>
  <c r="G131" i="1"/>
  <c r="H131" i="1" s="1"/>
  <c r="K131" i="1" s="1"/>
  <c r="G133" i="1"/>
  <c r="H133" i="1" s="1"/>
  <c r="K133" i="1" s="1"/>
  <c r="G132" i="1"/>
  <c r="H132" i="1" s="1"/>
  <c r="G134" i="1"/>
  <c r="H134" i="1" s="1"/>
  <c r="G135" i="1"/>
  <c r="H135" i="1" s="1"/>
  <c r="G138" i="1"/>
  <c r="H138" i="1" s="1"/>
  <c r="G136" i="1"/>
  <c r="H136" i="1" s="1"/>
  <c r="K136" i="1" s="1"/>
  <c r="G141" i="1"/>
  <c r="H141" i="1" s="1"/>
  <c r="K141" i="1" s="1"/>
  <c r="G144" i="1"/>
  <c r="H144" i="1" s="1"/>
  <c r="G145" i="1"/>
  <c r="H145" i="1" s="1"/>
  <c r="K145" i="1" s="1"/>
  <c r="G143" i="1"/>
  <c r="H143" i="1" s="1"/>
  <c r="G146" i="1"/>
  <c r="H146" i="1" s="1"/>
  <c r="K146" i="1" s="1"/>
  <c r="G137" i="1"/>
  <c r="H137" i="1" s="1"/>
  <c r="K137" i="1" s="1"/>
  <c r="G139" i="1"/>
  <c r="H139" i="1" s="1"/>
  <c r="K139" i="1" s="1"/>
  <c r="G140" i="1"/>
  <c r="H140" i="1" s="1"/>
  <c r="K140" i="1" s="1"/>
  <c r="G142" i="1"/>
  <c r="H142" i="1" s="1"/>
  <c r="K142" i="1" s="1"/>
  <c r="G147" i="1"/>
  <c r="H147" i="1" s="1"/>
  <c r="K147" i="1" s="1"/>
  <c r="G148" i="1"/>
  <c r="H148" i="1" s="1"/>
  <c r="K148" i="1" s="1"/>
  <c r="G149" i="1"/>
  <c r="H149" i="1" s="1"/>
  <c r="K149" i="1" s="1"/>
  <c r="G150" i="1"/>
  <c r="H150" i="1" s="1"/>
  <c r="K150" i="1" s="1"/>
  <c r="G151" i="1"/>
  <c r="H151" i="1" s="1"/>
  <c r="K151" i="1" s="1"/>
  <c r="G152" i="1"/>
  <c r="H152" i="1" s="1"/>
  <c r="K152" i="1" s="1"/>
  <c r="G3" i="1"/>
  <c r="H3" i="1" s="1"/>
  <c r="K3" i="1" s="1"/>
  <c r="K20" i="1" l="1"/>
  <c r="K13" i="1"/>
  <c r="K6" i="1"/>
  <c r="K124" i="1"/>
  <c r="K117" i="1"/>
  <c r="K110" i="1"/>
  <c r="K89" i="1"/>
  <c r="K134" i="1"/>
  <c r="K23" i="1"/>
  <c r="K94" i="1"/>
  <c r="K82" i="1"/>
  <c r="K74" i="1"/>
  <c r="K58" i="1"/>
  <c r="K53" i="1"/>
  <c r="K44" i="1"/>
  <c r="K41" i="1"/>
  <c r="K35" i="1"/>
  <c r="K31" i="1"/>
  <c r="K16" i="1"/>
  <c r="K11" i="1"/>
  <c r="K4" i="1"/>
  <c r="K127" i="1"/>
  <c r="K92" i="1"/>
  <c r="K86" i="1"/>
  <c r="K80" i="1"/>
  <c r="K71" i="1"/>
  <c r="K65" i="1"/>
  <c r="K62" i="1"/>
  <c r="K57" i="1"/>
  <c r="K51" i="1"/>
  <c r="K48" i="1"/>
  <c r="K40" i="1"/>
  <c r="K32" i="1"/>
  <c r="K26" i="1"/>
  <c r="K14" i="1"/>
  <c r="K8" i="1"/>
  <c r="K138" i="1"/>
  <c r="K88" i="1"/>
  <c r="K75" i="1"/>
  <c r="K64" i="1"/>
  <c r="K55" i="1"/>
  <c r="K36" i="1"/>
  <c r="K29" i="1"/>
  <c r="K21" i="1"/>
  <c r="K10" i="1"/>
  <c r="K143" i="1"/>
  <c r="K135" i="1"/>
  <c r="K128" i="1"/>
  <c r="K118" i="1"/>
  <c r="K116" i="1"/>
  <c r="K93" i="1"/>
  <c r="K81" i="1"/>
  <c r="K77" i="1"/>
  <c r="K67" i="1"/>
  <c r="K63" i="1"/>
  <c r="K54" i="1"/>
  <c r="K50" i="1"/>
  <c r="K43" i="1"/>
  <c r="K38" i="1"/>
  <c r="K33" i="1"/>
  <c r="K27" i="1"/>
  <c r="K18" i="1"/>
  <c r="K15" i="1"/>
  <c r="K9" i="1"/>
  <c r="K144" i="1"/>
  <c r="K132" i="1"/>
  <c r="K97" i="1"/>
  <c r="K91" i="1"/>
  <c r="K56" i="1"/>
  <c r="K49" i="1"/>
  <c r="K45" i="1"/>
  <c r="K39" i="1"/>
  <c r="K30" i="1"/>
  <c r="K19" i="1"/>
  <c r="K61" i="1"/>
  <c r="K122" i="1"/>
  <c r="K119" i="1"/>
  <c r="K66" i="1"/>
  <c r="K85" i="1"/>
  <c r="K76" i="1"/>
  <c r="K72" i="1"/>
  <c r="K12" i="1"/>
  <c r="K7" i="1"/>
  <c r="K96" i="1"/>
  <c r="K83" i="1"/>
  <c r="K59" i="1"/>
  <c r="K46" i="1"/>
  <c r="K34" i="1"/>
  <c r="K22" i="1"/>
  <c r="K5" i="1"/>
  <c r="B44" i="2" l="1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<sst xmlns="http://schemas.openxmlformats.org/spreadsheetml/2006/main" count="843" uniqueCount="355">
  <si>
    <t>报考单位</t>
  </si>
  <si>
    <t>姓名</t>
  </si>
  <si>
    <t>报考职位</t>
  </si>
  <si>
    <t>性别</t>
  </si>
  <si>
    <t>总成绩</t>
  </si>
  <si>
    <t>考号</t>
  </si>
  <si>
    <t>观山湖区妇幼保健院</t>
  </si>
  <si>
    <t>付全有</t>
  </si>
  <si>
    <t>01外科医师</t>
  </si>
  <si>
    <t>男</t>
  </si>
  <si>
    <t>90300100108</t>
  </si>
  <si>
    <t>史丽瑶</t>
  </si>
  <si>
    <t>女</t>
  </si>
  <si>
    <t>90300100106</t>
  </si>
  <si>
    <t>袁霄</t>
  </si>
  <si>
    <t>90300100104</t>
  </si>
  <si>
    <t>简正阳</t>
  </si>
  <si>
    <t>02内科医师</t>
  </si>
  <si>
    <t>90300100115</t>
  </si>
  <si>
    <t>成忠武</t>
  </si>
  <si>
    <t>90300100117</t>
  </si>
  <si>
    <t>罗静</t>
  </si>
  <si>
    <t>03口腔医师</t>
  </si>
  <si>
    <t>90300100214</t>
  </si>
  <si>
    <t>李杨</t>
  </si>
  <si>
    <t>90300100127</t>
  </si>
  <si>
    <t>文静</t>
  </si>
  <si>
    <t>90300100121</t>
  </si>
  <si>
    <t>徐燕</t>
  </si>
  <si>
    <t>04眼科医师</t>
  </si>
  <si>
    <t>90300100220</t>
  </si>
  <si>
    <t>马佳宏</t>
  </si>
  <si>
    <t>05中医医师</t>
  </si>
  <si>
    <t>90300100224</t>
  </si>
  <si>
    <t>杨力荟</t>
  </si>
  <si>
    <t>90300100229</t>
  </si>
  <si>
    <t>邵倩亦</t>
  </si>
  <si>
    <t>90300100228</t>
  </si>
  <si>
    <t>06主管护师</t>
  </si>
  <si>
    <t>韦丰</t>
  </si>
  <si>
    <t>90300100517</t>
  </si>
  <si>
    <t>张璇</t>
  </si>
  <si>
    <t>90300100520</t>
  </si>
  <si>
    <t>邓芳梅</t>
  </si>
  <si>
    <t>90300100405</t>
  </si>
  <si>
    <t>苏双双</t>
  </si>
  <si>
    <t>90300100324</t>
  </si>
  <si>
    <t>王艳</t>
  </si>
  <si>
    <t>90300100530</t>
  </si>
  <si>
    <t>吴芹</t>
  </si>
  <si>
    <t>90300100410</t>
  </si>
  <si>
    <t>杨红霞</t>
  </si>
  <si>
    <t>90300100519</t>
  </si>
  <si>
    <t>肖静</t>
  </si>
  <si>
    <t>90300100309</t>
  </si>
  <si>
    <t>李俊芬</t>
  </si>
  <si>
    <t>90300100430</t>
  </si>
  <si>
    <t>邹娇</t>
  </si>
  <si>
    <t>90300100321</t>
  </si>
  <si>
    <t>冉娟</t>
  </si>
  <si>
    <t>90300100415</t>
  </si>
  <si>
    <t>祝汝念</t>
  </si>
  <si>
    <t>07主管护师</t>
  </si>
  <si>
    <t>90300100603</t>
  </si>
  <si>
    <t>冯欢</t>
  </si>
  <si>
    <t>90300100610</t>
  </si>
  <si>
    <t>陈娟</t>
  </si>
  <si>
    <t>90300100611</t>
  </si>
  <si>
    <t>高丽娜</t>
  </si>
  <si>
    <t>90300100605</t>
  </si>
  <si>
    <t>班文佳</t>
  </si>
  <si>
    <t>90300100606</t>
  </si>
  <si>
    <t>冯慧</t>
  </si>
  <si>
    <t>90300100612</t>
  </si>
  <si>
    <t>王代丽</t>
  </si>
  <si>
    <t>90300100604</t>
  </si>
  <si>
    <t>吴小燕</t>
  </si>
  <si>
    <t>08护师</t>
  </si>
  <si>
    <t>90300100704</t>
  </si>
  <si>
    <t>赵静</t>
  </si>
  <si>
    <t>90300100617</t>
  </si>
  <si>
    <t>陈爽</t>
  </si>
  <si>
    <t>90300100703</t>
  </si>
  <si>
    <t>付爱霞</t>
  </si>
  <si>
    <t>90300100624</t>
  </si>
  <si>
    <t>康文萍</t>
  </si>
  <si>
    <t>90300100627</t>
  </si>
  <si>
    <t>张霞芬</t>
  </si>
  <si>
    <t>90300100623</t>
  </si>
  <si>
    <t>柴亭亭</t>
  </si>
  <si>
    <t>90300100707</t>
  </si>
  <si>
    <t>王琦</t>
  </si>
  <si>
    <t>90300100625</t>
  </si>
  <si>
    <t>张金鑫</t>
  </si>
  <si>
    <t>09护师</t>
  </si>
  <si>
    <t>90300100708</t>
  </si>
  <si>
    <t>程明红</t>
  </si>
  <si>
    <t>90300100723</t>
  </si>
  <si>
    <t>高正蓉</t>
  </si>
  <si>
    <t>90300100721</t>
  </si>
  <si>
    <t>李俊涵</t>
  </si>
  <si>
    <t>90300100817</t>
  </si>
  <si>
    <t>肖倩</t>
  </si>
  <si>
    <t>90300100810</t>
  </si>
  <si>
    <t>何阳</t>
  </si>
  <si>
    <t>90300100714</t>
  </si>
  <si>
    <t>李扬</t>
  </si>
  <si>
    <t>90300100801</t>
  </si>
  <si>
    <t>侯蜀黔</t>
  </si>
  <si>
    <t>90300100709</t>
  </si>
  <si>
    <t>刘俊</t>
  </si>
  <si>
    <t>90300100722</t>
  </si>
  <si>
    <t>陈惠</t>
  </si>
  <si>
    <t>90300100719</t>
  </si>
  <si>
    <t>贺其美</t>
  </si>
  <si>
    <t>90300100727</t>
  </si>
  <si>
    <t>钟敏</t>
  </si>
  <si>
    <t>10妇产科医师</t>
  </si>
  <si>
    <t>90300100905</t>
  </si>
  <si>
    <t>罗思嘉</t>
  </si>
  <si>
    <t>90300100903</t>
  </si>
  <si>
    <t>谭红霞</t>
  </si>
  <si>
    <t>90300100901</t>
  </si>
  <si>
    <t>刘飘飘</t>
  </si>
  <si>
    <t>90300100827</t>
  </si>
  <si>
    <t>张海迪</t>
  </si>
  <si>
    <t>90300100822</t>
  </si>
  <si>
    <t>穆其莉</t>
  </si>
  <si>
    <t>90300100828</t>
  </si>
  <si>
    <t>喻廷敏</t>
  </si>
  <si>
    <t>90300100904</t>
  </si>
  <si>
    <t>冯麟茜</t>
  </si>
  <si>
    <t>90300100821</t>
  </si>
  <si>
    <t>张小梅</t>
  </si>
  <si>
    <t>90300100830</t>
  </si>
  <si>
    <t>陈元菊</t>
  </si>
  <si>
    <t>11妇产科主治医师</t>
  </si>
  <si>
    <t>90300100908</t>
  </si>
  <si>
    <t>高瑜</t>
  </si>
  <si>
    <t>90300100907</t>
  </si>
  <si>
    <t>王佳根</t>
  </si>
  <si>
    <t>12儿科主治医师</t>
  </si>
  <si>
    <t>90300100909</t>
  </si>
  <si>
    <t>宫媛</t>
  </si>
  <si>
    <t>90300100911</t>
  </si>
  <si>
    <t>吴莎</t>
  </si>
  <si>
    <t>13儿科医师</t>
  </si>
  <si>
    <t>90300100919</t>
  </si>
  <si>
    <t>田海波</t>
  </si>
  <si>
    <t>90300100922</t>
  </si>
  <si>
    <t>陈艳桃</t>
  </si>
  <si>
    <t>90300100926</t>
  </si>
  <si>
    <t>邱晨</t>
  </si>
  <si>
    <t>90300100921</t>
  </si>
  <si>
    <t>黄敏</t>
  </si>
  <si>
    <t>90300100913</t>
  </si>
  <si>
    <t>王军雪</t>
  </si>
  <si>
    <t>90300100918</t>
  </si>
  <si>
    <t>米倩</t>
  </si>
  <si>
    <t>14儿童保健科医师</t>
  </si>
  <si>
    <t>90300101002</t>
  </si>
  <si>
    <t>吴荣珍</t>
  </si>
  <si>
    <t>90300101010</t>
  </si>
  <si>
    <t>邹吉子</t>
  </si>
  <si>
    <t>90300100930</t>
  </si>
  <si>
    <t>王夏</t>
  </si>
  <si>
    <t>90300101009</t>
  </si>
  <si>
    <t>陈莉</t>
  </si>
  <si>
    <t>90300101015</t>
  </si>
  <si>
    <t>刘琪琪</t>
  </si>
  <si>
    <t>90300100929</t>
  </si>
  <si>
    <t>陶仙</t>
  </si>
  <si>
    <t>90300101001</t>
  </si>
  <si>
    <t>郑春琴</t>
  </si>
  <si>
    <t>90300100928</t>
  </si>
  <si>
    <t>方莉</t>
  </si>
  <si>
    <t>90300101016</t>
  </si>
  <si>
    <t>熊凤</t>
  </si>
  <si>
    <t>16检验师</t>
  </si>
  <si>
    <t>90300101125</t>
  </si>
  <si>
    <t>郑璐瑶</t>
  </si>
  <si>
    <t>90300101129</t>
  </si>
  <si>
    <t>周志文</t>
  </si>
  <si>
    <t>90300101224</t>
  </si>
  <si>
    <t>彭龙</t>
  </si>
  <si>
    <t>90300101103</t>
  </si>
  <si>
    <t>刘霞</t>
  </si>
  <si>
    <t>90300101021</t>
  </si>
  <si>
    <t>邹丹丹</t>
  </si>
  <si>
    <t>90300101110</t>
  </si>
  <si>
    <t>张燕</t>
  </si>
  <si>
    <t>90300101301</t>
  </si>
  <si>
    <t>代义松</t>
  </si>
  <si>
    <t>90300101028</t>
  </si>
  <si>
    <t>刘念</t>
  </si>
  <si>
    <t>17主管检验师</t>
  </si>
  <si>
    <t>90300101310</t>
  </si>
  <si>
    <t>洪国勇</t>
  </si>
  <si>
    <t>90300101309</t>
  </si>
  <si>
    <t>严小飞</t>
  </si>
  <si>
    <t>90300101312</t>
  </si>
  <si>
    <t>18超声科医师</t>
  </si>
  <si>
    <t>陈璐璐</t>
  </si>
  <si>
    <t>90300101319</t>
  </si>
  <si>
    <t>杨航</t>
  </si>
  <si>
    <t>19康复治疗师</t>
  </si>
  <si>
    <t>90300101330</t>
  </si>
  <si>
    <t>杨兴玉</t>
  </si>
  <si>
    <t>90300101415</t>
  </si>
  <si>
    <t>王海燕</t>
  </si>
  <si>
    <t>90300101418</t>
  </si>
  <si>
    <t>姚敏</t>
  </si>
  <si>
    <t>90300101407</t>
  </si>
  <si>
    <t>祖文艺</t>
  </si>
  <si>
    <t>90300101329</t>
  </si>
  <si>
    <t>20麻醉医师</t>
  </si>
  <si>
    <t>罗洁</t>
  </si>
  <si>
    <t>90300101506</t>
  </si>
  <si>
    <t>李安美</t>
  </si>
  <si>
    <t>90300101512</t>
  </si>
  <si>
    <t>左宗华</t>
  </si>
  <si>
    <t>90300101508</t>
  </si>
  <si>
    <t>陈荣会</t>
  </si>
  <si>
    <t>90300101507</t>
  </si>
  <si>
    <t>宋能熟</t>
  </si>
  <si>
    <t>90300101513</t>
  </si>
  <si>
    <t>商体燕</t>
  </si>
  <si>
    <t>21院感科工作人员</t>
  </si>
  <si>
    <t>90300101516</t>
  </si>
  <si>
    <t>张蕾</t>
  </si>
  <si>
    <t>22主管药师</t>
  </si>
  <si>
    <t>90300101519</t>
  </si>
  <si>
    <t>赵荣亮</t>
  </si>
  <si>
    <t>90300101517</t>
  </si>
  <si>
    <t>23中药师</t>
  </si>
  <si>
    <t>令狐三妹</t>
  </si>
  <si>
    <t>90300101524</t>
  </si>
  <si>
    <t>龙佳英</t>
  </si>
  <si>
    <t>90300101523</t>
  </si>
  <si>
    <t>王交</t>
  </si>
  <si>
    <t>90300101615</t>
  </si>
  <si>
    <t>潘玉兰</t>
  </si>
  <si>
    <t>24医辅人员</t>
  </si>
  <si>
    <t>90300101707</t>
  </si>
  <si>
    <t>赵利林</t>
  </si>
  <si>
    <t>90300101709</t>
  </si>
  <si>
    <t>谭大萍</t>
  </si>
  <si>
    <t>90300101706</t>
  </si>
  <si>
    <t>孔令鹏</t>
  </si>
  <si>
    <t>90300101711</t>
  </si>
  <si>
    <t>陆婷婷</t>
  </si>
  <si>
    <t>90300101703</t>
  </si>
  <si>
    <t>薛大迁</t>
  </si>
  <si>
    <t>90300101715</t>
  </si>
  <si>
    <t>张小云</t>
  </si>
  <si>
    <t>90300101712</t>
  </si>
  <si>
    <t>胡芳</t>
  </si>
  <si>
    <t>周莉</t>
  </si>
  <si>
    <t>25群体保健科工作人员</t>
  </si>
  <si>
    <t>90300101716</t>
  </si>
  <si>
    <t>吴东云</t>
  </si>
  <si>
    <t>90300101826</t>
  </si>
  <si>
    <t>张丽虹</t>
  </si>
  <si>
    <t>90300101807</t>
  </si>
  <si>
    <t>刘建成</t>
  </si>
  <si>
    <t>90300101722</t>
  </si>
  <si>
    <t>陈丽</t>
  </si>
  <si>
    <t>90300101810</t>
  </si>
  <si>
    <t>蔡丹丹</t>
  </si>
  <si>
    <t>90300101727</t>
  </si>
  <si>
    <t>饶乃先</t>
  </si>
  <si>
    <t>90300101718</t>
  </si>
  <si>
    <t>秦梅</t>
  </si>
  <si>
    <t>90300101719</t>
  </si>
  <si>
    <t>曾雪梅</t>
  </si>
  <si>
    <t>90300101730</t>
  </si>
  <si>
    <t>杨仪红</t>
  </si>
  <si>
    <t>26会计师</t>
  </si>
  <si>
    <t>90300102020</t>
  </si>
  <si>
    <t>高凤茹</t>
  </si>
  <si>
    <t>90300102030</t>
  </si>
  <si>
    <t>胡颖</t>
  </si>
  <si>
    <t>90300102412</t>
  </si>
  <si>
    <t>孙伟杰</t>
  </si>
  <si>
    <t>27信息技术人员</t>
  </si>
  <si>
    <t>90300102601</t>
  </si>
  <si>
    <t>田倩</t>
  </si>
  <si>
    <t>90300102606</t>
  </si>
  <si>
    <t>张发智</t>
  </si>
  <si>
    <t>90300102611</t>
  </si>
  <si>
    <t>袁美红</t>
  </si>
  <si>
    <t>90300102617</t>
  </si>
  <si>
    <t>观山湖区疾病预防控制中心</t>
  </si>
  <si>
    <t>刘珊</t>
  </si>
  <si>
    <t>01卫生事业管理人员</t>
  </si>
  <si>
    <t>90300102707</t>
  </si>
  <si>
    <t>陈程</t>
  </si>
  <si>
    <t>90300102710</t>
  </si>
  <si>
    <t>夏玲</t>
  </si>
  <si>
    <t>90300102717</t>
  </si>
  <si>
    <t>杨绍英</t>
  </si>
  <si>
    <t>02疾病控制人员</t>
  </si>
  <si>
    <t>90300103218</t>
  </si>
  <si>
    <t>赵春</t>
  </si>
  <si>
    <t>90300103007</t>
  </si>
  <si>
    <t>黄茂</t>
  </si>
  <si>
    <t>90300103219</t>
  </si>
  <si>
    <t>90300103207</t>
  </si>
  <si>
    <t>王文芳</t>
  </si>
  <si>
    <t>90300103106</t>
  </si>
  <si>
    <t>蔡兰</t>
  </si>
  <si>
    <t>90300103323</t>
  </si>
  <si>
    <t>张爱霞</t>
  </si>
  <si>
    <t>90300102819</t>
  </si>
  <si>
    <t>王晓红</t>
  </si>
  <si>
    <t>90300102901</t>
  </si>
  <si>
    <t>武霞</t>
  </si>
  <si>
    <t>90300103226</t>
  </si>
  <si>
    <t>安瑶</t>
  </si>
  <si>
    <t>90300103128</t>
  </si>
  <si>
    <t>罗颖</t>
  </si>
  <si>
    <t>90300103122</t>
  </si>
  <si>
    <t>罗欣</t>
  </si>
  <si>
    <t>90300103212</t>
  </si>
  <si>
    <t>高雄</t>
  </si>
  <si>
    <t>90300103006</t>
  </si>
  <si>
    <t>张志念</t>
  </si>
  <si>
    <t>03卫生检验与检疫人员</t>
  </si>
  <si>
    <t>90300103520</t>
  </si>
  <si>
    <t>罗永姣</t>
  </si>
  <si>
    <t>90300103426</t>
  </si>
  <si>
    <t>陈丹</t>
  </si>
  <si>
    <t>90300103523</t>
  </si>
  <si>
    <t>张晨曦</t>
  </si>
  <si>
    <t>04医学检验人员</t>
  </si>
  <si>
    <t>90300103704</t>
  </si>
  <si>
    <t>李丽</t>
  </si>
  <si>
    <t>90300103607</t>
  </si>
  <si>
    <t>陈金桂</t>
  </si>
  <si>
    <t>90300103630</t>
  </si>
  <si>
    <t>RANK.EQ(A2,A$2:A$48)</t>
  </si>
  <si>
    <t>观山湖区妇幼保健院</t>
    <phoneticPr fontId="1" type="noConversion"/>
  </si>
  <si>
    <t>笔试成绩
百分制</t>
  </si>
  <si>
    <t>面试成绩</t>
  </si>
  <si>
    <t>笔试成绩</t>
    <phoneticPr fontId="1" type="noConversion"/>
  </si>
  <si>
    <t>笔试成绩
占比50%</t>
    <phoneticPr fontId="1" type="noConversion"/>
  </si>
  <si>
    <t>缺考</t>
    <phoneticPr fontId="1" type="noConversion"/>
  </si>
  <si>
    <t>排名</t>
    <phoneticPr fontId="1" type="noConversion"/>
  </si>
  <si>
    <t>面试成绩
占比50%</t>
    <phoneticPr fontId="1" type="noConversion"/>
  </si>
  <si>
    <t>备注</t>
    <phoneticPr fontId="1" type="noConversion"/>
  </si>
  <si>
    <t>进入体检</t>
    <phoneticPr fontId="1" type="noConversion"/>
  </si>
  <si>
    <t>进入体检</t>
    <phoneticPr fontId="1" type="noConversion"/>
  </si>
  <si>
    <t>进入体检</t>
    <phoneticPr fontId="1" type="noConversion"/>
  </si>
  <si>
    <t>进入体检</t>
    <phoneticPr fontId="1" type="noConversion"/>
  </si>
  <si>
    <t>观山湖区卫生健康系统2021年面向社会公开招聘“双轨制”人员笔试成绩、面试成绩、总成绩及进入体检人员名单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</si>
</sst>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49" fontId="0" fillId="2" borderId="0" xfId="0" applyNumberFormat="1" applyFill="1">
      <alignment vertical="center"/>
    </xf>
    <xf numFmtId="49" fontId="0" fillId="4" borderId="0" xfId="0" applyNumberFormat="1" applyFill="1">
      <alignment vertical="center"/>
    </xf>
    <xf numFmtId="49" fontId="0" fillId="3" borderId="0" xfId="0" applyNumberFormat="1" applyFill="1">
      <alignment vertical="center"/>
    </xf>
    <xf numFmtId="49" fontId="0" fillId="5" borderId="2" xfId="0" applyNumberFormat="1" applyFill="1" applyBorder="1">
      <alignment vertical="center"/>
    </xf>
    <xf numFmtId="0" fontId="0" fillId="5" borderId="2" xfId="0" applyNumberFormat="1" applyFill="1" applyBorder="1" applyAlignment="1">
      <alignment horizontal="center" vertical="center"/>
    </xf>
    <xf numFmtId="49" fontId="2" fillId="5" borderId="2" xfId="0" applyNumberFormat="1" applyFont="1" applyFill="1" applyBorder="1">
      <alignment vertical="center"/>
    </xf>
    <xf numFmtId="49" fontId="0" fillId="5" borderId="0" xfId="0" applyNumberFormat="1" applyFill="1">
      <alignment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5" borderId="2" xfId="0" applyNumberFormat="1" applyFill="1" applyBorder="1">
      <alignment vertical="center"/>
    </xf>
    <xf numFmtId="0" fontId="2" fillId="5" borderId="2" xfId="0" applyNumberFormat="1" applyFont="1" applyFill="1" applyBorder="1">
      <alignment vertical="center"/>
    </xf>
    <xf numFmtId="0" fontId="2" fillId="5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V152"/>
  <sheetViews>
    <sheetView tabSelected="1" workbookViewId="0">
      <selection activeCell="N2" sqref="N2"/>
    </sheetView>
  </sheetViews>
  <sheetFormatPr defaultRowHeight="14.25" x14ac:dyDescent="0.15"/>
  <cols>
    <col min="1" max="1" width="25.125" style="4" customWidth="1"/>
    <col min="2" max="2" width="8.875" style="4" customWidth="1"/>
    <col min="3" max="3" width="13.25" style="4" customWidth="1"/>
    <col min="4" max="4" width="22" style="4" customWidth="1"/>
    <col min="5" max="5" width="5.625" style="4" customWidth="1"/>
    <col min="6" max="11" width="9" style="4"/>
    <col min="12" max="12" width="8.875" style="5" customWidth="1"/>
    <col min="13" max="13" width="17.875" style="4" customWidth="1"/>
    <col min="14" max="14" width="31.5" style="4" customWidth="1"/>
    <col min="15" max="16384" width="9" style="4"/>
  </cols>
  <sheetData>
    <row r="1" spans="1:282" ht="66" customHeight="1" x14ac:dyDescent="0.15">
      <c r="A1" s="19" t="s">
        <v>354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82" s="1" customFormat="1" ht="39.75" customHeight="1" x14ac:dyDescent="0.15">
      <c r="A2" s="15" t="s">
        <v>0</v>
      </c>
      <c r="B2" s="15" t="s">
        <v>1</v>
      </c>
      <c r="C2" s="15" t="s">
        <v>5</v>
      </c>
      <c r="D2" s="15" t="s">
        <v>2</v>
      </c>
      <c r="E2" s="15" t="s">
        <v>3</v>
      </c>
      <c r="F2" s="15" t="s">
        <v>344</v>
      </c>
      <c r="G2" s="13" t="s">
        <v>342</v>
      </c>
      <c r="H2" s="13" t="s">
        <v>345</v>
      </c>
      <c r="I2" s="14" t="s">
        <v>343</v>
      </c>
      <c r="J2" s="13" t="s">
        <v>348</v>
      </c>
      <c r="K2" s="13" t="s">
        <v>4</v>
      </c>
      <c r="L2" s="15" t="s">
        <v>347</v>
      </c>
      <c r="M2" s="15" t="s">
        <v>349</v>
      </c>
    </row>
    <row r="3" spans="1:282" s="6" customFormat="1" ht="13.5" customHeight="1" x14ac:dyDescent="0.15">
      <c r="A3" s="9" t="s">
        <v>6</v>
      </c>
      <c r="B3" s="9" t="s">
        <v>7</v>
      </c>
      <c r="C3" s="9" t="s">
        <v>10</v>
      </c>
      <c r="D3" s="9" t="s">
        <v>8</v>
      </c>
      <c r="E3" s="9" t="s">
        <v>9</v>
      </c>
      <c r="F3" s="9">
        <v>85.7</v>
      </c>
      <c r="G3" s="17">
        <f t="shared" ref="G3:G12" si="0">ROUND(F3/1.5,2)</f>
        <v>57.13</v>
      </c>
      <c r="H3" s="16">
        <f t="shared" ref="H3:H12" si="1">ROUND(G3*50%,2)</f>
        <v>28.57</v>
      </c>
      <c r="I3" s="16">
        <v>79</v>
      </c>
      <c r="J3" s="16">
        <f>ROUND(I3*50%,2)</f>
        <v>39.5</v>
      </c>
      <c r="K3" s="16">
        <f t="shared" ref="K3:K12" si="2">H3+J3</f>
        <v>68.069999999999993</v>
      </c>
      <c r="L3" s="10">
        <v>1</v>
      </c>
      <c r="M3" s="11" t="s">
        <v>350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</row>
    <row r="4" spans="1:282" s="6" customFormat="1" x14ac:dyDescent="0.15">
      <c r="A4" s="9" t="s">
        <v>6</v>
      </c>
      <c r="B4" s="9" t="s">
        <v>14</v>
      </c>
      <c r="C4" s="9" t="s">
        <v>15</v>
      </c>
      <c r="D4" s="9" t="s">
        <v>8</v>
      </c>
      <c r="E4" s="9" t="s">
        <v>12</v>
      </c>
      <c r="F4" s="9">
        <v>68.8</v>
      </c>
      <c r="G4" s="17">
        <f t="shared" si="0"/>
        <v>45.87</v>
      </c>
      <c r="H4" s="16">
        <f t="shared" si="1"/>
        <v>22.94</v>
      </c>
      <c r="I4" s="16">
        <v>75</v>
      </c>
      <c r="J4" s="16">
        <f>ROUND(I4*50%,2)</f>
        <v>37.5</v>
      </c>
      <c r="K4" s="16">
        <f t="shared" si="2"/>
        <v>60.44</v>
      </c>
      <c r="L4" s="10">
        <v>2</v>
      </c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</row>
    <row r="5" spans="1:282" s="6" customFormat="1" x14ac:dyDescent="0.15">
      <c r="A5" s="9" t="s">
        <v>6</v>
      </c>
      <c r="B5" s="9" t="s">
        <v>11</v>
      </c>
      <c r="C5" s="9" t="s">
        <v>13</v>
      </c>
      <c r="D5" s="9" t="s">
        <v>8</v>
      </c>
      <c r="E5" s="9" t="s">
        <v>12</v>
      </c>
      <c r="F5" s="9">
        <v>69.75</v>
      </c>
      <c r="G5" s="17">
        <f t="shared" si="0"/>
        <v>46.5</v>
      </c>
      <c r="H5" s="16">
        <f t="shared" si="1"/>
        <v>23.25</v>
      </c>
      <c r="I5" s="16">
        <v>73.33</v>
      </c>
      <c r="J5" s="16">
        <f>ROUND(I5*50%,2)</f>
        <v>36.67</v>
      </c>
      <c r="K5" s="16">
        <f t="shared" si="2"/>
        <v>59.92</v>
      </c>
      <c r="L5" s="10">
        <v>3</v>
      </c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</row>
    <row r="6" spans="1:282" x14ac:dyDescent="0.15">
      <c r="A6" s="9" t="s">
        <v>6</v>
      </c>
      <c r="B6" s="9" t="s">
        <v>16</v>
      </c>
      <c r="C6" s="9" t="s">
        <v>18</v>
      </c>
      <c r="D6" s="9" t="s">
        <v>17</v>
      </c>
      <c r="E6" s="9" t="s">
        <v>9</v>
      </c>
      <c r="F6" s="9">
        <v>95.25</v>
      </c>
      <c r="G6" s="17">
        <f t="shared" si="0"/>
        <v>63.5</v>
      </c>
      <c r="H6" s="16">
        <f t="shared" si="1"/>
        <v>31.75</v>
      </c>
      <c r="I6" s="16">
        <v>79.67</v>
      </c>
      <c r="J6" s="16">
        <f t="shared" ref="J6:J23" si="3">ROUND(I6*50%,2)</f>
        <v>39.840000000000003</v>
      </c>
      <c r="K6" s="16">
        <f t="shared" si="2"/>
        <v>71.59</v>
      </c>
      <c r="L6" s="10">
        <v>1</v>
      </c>
      <c r="M6" s="11" t="s">
        <v>351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</row>
    <row r="7" spans="1:282" x14ac:dyDescent="0.15">
      <c r="A7" s="9" t="s">
        <v>6</v>
      </c>
      <c r="B7" s="9" t="s">
        <v>19</v>
      </c>
      <c r="C7" s="9" t="s">
        <v>20</v>
      </c>
      <c r="D7" s="9" t="s">
        <v>17</v>
      </c>
      <c r="E7" s="9" t="s">
        <v>9</v>
      </c>
      <c r="F7" s="9">
        <v>73.7</v>
      </c>
      <c r="G7" s="17">
        <f t="shared" si="0"/>
        <v>49.13</v>
      </c>
      <c r="H7" s="16">
        <f t="shared" si="1"/>
        <v>24.57</v>
      </c>
      <c r="I7" s="16">
        <v>73.33</v>
      </c>
      <c r="J7" s="16">
        <f t="shared" si="3"/>
        <v>36.67</v>
      </c>
      <c r="K7" s="16">
        <f t="shared" si="2"/>
        <v>61.24</v>
      </c>
      <c r="L7" s="10">
        <v>2</v>
      </c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</row>
    <row r="8" spans="1:282" x14ac:dyDescent="0.15">
      <c r="A8" s="9" t="s">
        <v>6</v>
      </c>
      <c r="B8" s="9" t="s">
        <v>21</v>
      </c>
      <c r="C8" s="9" t="s">
        <v>23</v>
      </c>
      <c r="D8" s="9" t="s">
        <v>22</v>
      </c>
      <c r="E8" s="9" t="s">
        <v>12</v>
      </c>
      <c r="F8" s="9">
        <v>76.05</v>
      </c>
      <c r="G8" s="17">
        <f t="shared" si="0"/>
        <v>50.7</v>
      </c>
      <c r="H8" s="16">
        <f t="shared" si="1"/>
        <v>25.35</v>
      </c>
      <c r="I8" s="16">
        <v>85</v>
      </c>
      <c r="J8" s="16">
        <f t="shared" si="3"/>
        <v>42.5</v>
      </c>
      <c r="K8" s="16">
        <f t="shared" si="2"/>
        <v>67.849999999999994</v>
      </c>
      <c r="L8" s="10">
        <v>1</v>
      </c>
      <c r="M8" s="11" t="s">
        <v>351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</row>
    <row r="9" spans="1:282" x14ac:dyDescent="0.15">
      <c r="A9" s="9" t="s">
        <v>6</v>
      </c>
      <c r="B9" s="9" t="s">
        <v>24</v>
      </c>
      <c r="C9" s="9" t="s">
        <v>25</v>
      </c>
      <c r="D9" s="9" t="s">
        <v>22</v>
      </c>
      <c r="E9" s="9" t="s">
        <v>12</v>
      </c>
      <c r="F9" s="9">
        <v>74.849999999999994</v>
      </c>
      <c r="G9" s="17">
        <f t="shared" si="0"/>
        <v>49.9</v>
      </c>
      <c r="H9" s="16">
        <f t="shared" si="1"/>
        <v>24.95</v>
      </c>
      <c r="I9" s="16">
        <v>80</v>
      </c>
      <c r="J9" s="16">
        <f t="shared" si="3"/>
        <v>40</v>
      </c>
      <c r="K9" s="16">
        <f t="shared" si="2"/>
        <v>64.95</v>
      </c>
      <c r="L9" s="10">
        <v>2</v>
      </c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</row>
    <row r="10" spans="1:282" s="6" customFormat="1" x14ac:dyDescent="0.15">
      <c r="A10" s="9" t="s">
        <v>6</v>
      </c>
      <c r="B10" s="9" t="s">
        <v>26</v>
      </c>
      <c r="C10" s="9" t="s">
        <v>27</v>
      </c>
      <c r="D10" s="9" t="s">
        <v>22</v>
      </c>
      <c r="E10" s="9" t="s">
        <v>12</v>
      </c>
      <c r="F10" s="9">
        <v>66.650000000000006</v>
      </c>
      <c r="G10" s="17">
        <f t="shared" si="0"/>
        <v>44.43</v>
      </c>
      <c r="H10" s="16">
        <f t="shared" si="1"/>
        <v>22.22</v>
      </c>
      <c r="I10" s="16">
        <v>84</v>
      </c>
      <c r="J10" s="16">
        <f t="shared" si="3"/>
        <v>42</v>
      </c>
      <c r="K10" s="16">
        <f t="shared" si="2"/>
        <v>64.22</v>
      </c>
      <c r="L10" s="10">
        <v>3</v>
      </c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</row>
    <row r="11" spans="1:282" s="6" customFormat="1" x14ac:dyDescent="0.15">
      <c r="A11" s="9" t="s">
        <v>6</v>
      </c>
      <c r="B11" s="9" t="s">
        <v>28</v>
      </c>
      <c r="C11" s="9" t="s">
        <v>30</v>
      </c>
      <c r="D11" s="9" t="s">
        <v>29</v>
      </c>
      <c r="E11" s="9" t="s">
        <v>12</v>
      </c>
      <c r="F11" s="9">
        <v>65.150000000000006</v>
      </c>
      <c r="G11" s="17">
        <f t="shared" si="0"/>
        <v>43.43</v>
      </c>
      <c r="H11" s="16">
        <f t="shared" si="1"/>
        <v>21.72</v>
      </c>
      <c r="I11" s="16">
        <v>80</v>
      </c>
      <c r="J11" s="16">
        <f t="shared" si="3"/>
        <v>40</v>
      </c>
      <c r="K11" s="16">
        <f t="shared" si="2"/>
        <v>61.72</v>
      </c>
      <c r="L11" s="10">
        <v>1</v>
      </c>
      <c r="M11" s="11" t="s">
        <v>351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</row>
    <row r="12" spans="1:282" s="6" customFormat="1" x14ac:dyDescent="0.15">
      <c r="A12" s="9" t="s">
        <v>6</v>
      </c>
      <c r="B12" s="9" t="s">
        <v>34</v>
      </c>
      <c r="C12" s="9" t="s">
        <v>35</v>
      </c>
      <c r="D12" s="9" t="s">
        <v>32</v>
      </c>
      <c r="E12" s="9" t="s">
        <v>12</v>
      </c>
      <c r="F12" s="9">
        <v>67.099999999999994</v>
      </c>
      <c r="G12" s="17">
        <f t="shared" si="0"/>
        <v>44.73</v>
      </c>
      <c r="H12" s="16">
        <f t="shared" si="1"/>
        <v>22.37</v>
      </c>
      <c r="I12" s="16">
        <v>78.33</v>
      </c>
      <c r="J12" s="16">
        <f t="shared" si="3"/>
        <v>39.17</v>
      </c>
      <c r="K12" s="16">
        <f t="shared" si="2"/>
        <v>61.540000000000006</v>
      </c>
      <c r="L12" s="10">
        <v>1</v>
      </c>
      <c r="M12" s="11" t="s">
        <v>351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</row>
    <row r="13" spans="1:282" s="6" customFormat="1" x14ac:dyDescent="0.15">
      <c r="A13" s="9" t="s">
        <v>6</v>
      </c>
      <c r="B13" s="9" t="s">
        <v>31</v>
      </c>
      <c r="C13" s="9" t="s">
        <v>33</v>
      </c>
      <c r="D13" s="9" t="s">
        <v>32</v>
      </c>
      <c r="E13" s="9" t="s">
        <v>12</v>
      </c>
      <c r="F13" s="9">
        <v>78</v>
      </c>
      <c r="G13" s="17">
        <f t="shared" ref="G13:G44" si="4">ROUND(F13/1.5,2)</f>
        <v>52</v>
      </c>
      <c r="H13" s="16">
        <f t="shared" ref="H13:H44" si="5">ROUND(G13*50%,2)</f>
        <v>26</v>
      </c>
      <c r="I13" s="16">
        <v>71</v>
      </c>
      <c r="J13" s="16">
        <f t="shared" si="3"/>
        <v>35.5</v>
      </c>
      <c r="K13" s="16">
        <f t="shared" ref="K13:K44" si="6">H13+J13</f>
        <v>61.5</v>
      </c>
      <c r="L13" s="10">
        <v>2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</row>
    <row r="14" spans="1:282" s="6" customFormat="1" x14ac:dyDescent="0.15">
      <c r="A14" s="9" t="s">
        <v>6</v>
      </c>
      <c r="B14" s="9" t="s">
        <v>36</v>
      </c>
      <c r="C14" s="9" t="s">
        <v>37</v>
      </c>
      <c r="D14" s="9" t="s">
        <v>32</v>
      </c>
      <c r="E14" s="9" t="s">
        <v>12</v>
      </c>
      <c r="F14" s="9">
        <v>65.900000000000006</v>
      </c>
      <c r="G14" s="17">
        <f t="shared" si="4"/>
        <v>43.93</v>
      </c>
      <c r="H14" s="16">
        <f t="shared" si="5"/>
        <v>21.97</v>
      </c>
      <c r="I14" s="16">
        <v>78.67</v>
      </c>
      <c r="J14" s="16">
        <f t="shared" si="3"/>
        <v>39.340000000000003</v>
      </c>
      <c r="K14" s="16">
        <f t="shared" si="6"/>
        <v>61.31</v>
      </c>
      <c r="L14" s="10">
        <v>3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</row>
    <row r="15" spans="1:282" s="6" customFormat="1" x14ac:dyDescent="0.15">
      <c r="A15" s="9" t="s">
        <v>6</v>
      </c>
      <c r="B15" s="9" t="s">
        <v>39</v>
      </c>
      <c r="C15" s="9" t="s">
        <v>40</v>
      </c>
      <c r="D15" s="9" t="s">
        <v>38</v>
      </c>
      <c r="E15" s="9" t="s">
        <v>12</v>
      </c>
      <c r="F15" s="9">
        <v>75.3</v>
      </c>
      <c r="G15" s="17">
        <f t="shared" si="4"/>
        <v>50.2</v>
      </c>
      <c r="H15" s="16">
        <f t="shared" si="5"/>
        <v>25.1</v>
      </c>
      <c r="I15" s="16">
        <v>79.67</v>
      </c>
      <c r="J15" s="16">
        <f t="shared" si="3"/>
        <v>39.840000000000003</v>
      </c>
      <c r="K15" s="16">
        <f t="shared" si="6"/>
        <v>64.94</v>
      </c>
      <c r="L15" s="10">
        <v>1</v>
      </c>
      <c r="M15" s="11" t="s">
        <v>351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</row>
    <row r="16" spans="1:282" s="6" customFormat="1" x14ac:dyDescent="0.15">
      <c r="A16" s="9" t="s">
        <v>6</v>
      </c>
      <c r="B16" s="9" t="s">
        <v>43</v>
      </c>
      <c r="C16" s="9" t="s">
        <v>44</v>
      </c>
      <c r="D16" s="9" t="s">
        <v>38</v>
      </c>
      <c r="E16" s="9" t="s">
        <v>12</v>
      </c>
      <c r="F16" s="9">
        <v>64.650000000000006</v>
      </c>
      <c r="G16" s="17">
        <f t="shared" si="4"/>
        <v>43.1</v>
      </c>
      <c r="H16" s="16">
        <f t="shared" si="5"/>
        <v>21.55</v>
      </c>
      <c r="I16" s="16">
        <v>78.67</v>
      </c>
      <c r="J16" s="16">
        <f t="shared" si="3"/>
        <v>39.340000000000003</v>
      </c>
      <c r="K16" s="16">
        <f t="shared" si="6"/>
        <v>60.89</v>
      </c>
      <c r="L16" s="10">
        <v>2</v>
      </c>
      <c r="M16" s="11" t="s">
        <v>351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</row>
    <row r="17" spans="1:282" s="6" customFormat="1" x14ac:dyDescent="0.15">
      <c r="A17" s="9" t="s">
        <v>6</v>
      </c>
      <c r="B17" s="9" t="s">
        <v>57</v>
      </c>
      <c r="C17" s="9" t="s">
        <v>58</v>
      </c>
      <c r="D17" s="9" t="s">
        <v>38</v>
      </c>
      <c r="E17" s="9" t="s">
        <v>12</v>
      </c>
      <c r="F17" s="9">
        <v>62.3</v>
      </c>
      <c r="G17" s="17">
        <f t="shared" si="4"/>
        <v>41.53</v>
      </c>
      <c r="H17" s="16">
        <f t="shared" si="5"/>
        <v>20.77</v>
      </c>
      <c r="I17" s="16">
        <v>79.33</v>
      </c>
      <c r="J17" s="16">
        <f t="shared" si="3"/>
        <v>39.67</v>
      </c>
      <c r="K17" s="16">
        <f t="shared" si="6"/>
        <v>60.44</v>
      </c>
      <c r="L17" s="10">
        <v>3</v>
      </c>
      <c r="M17" s="11" t="s">
        <v>351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</row>
    <row r="18" spans="1:282" s="6" customFormat="1" x14ac:dyDescent="0.15">
      <c r="A18" s="9" t="s">
        <v>6</v>
      </c>
      <c r="B18" s="9" t="s">
        <v>51</v>
      </c>
      <c r="C18" s="9" t="s">
        <v>52</v>
      </c>
      <c r="D18" s="9" t="s">
        <v>38</v>
      </c>
      <c r="E18" s="9" t="s">
        <v>12</v>
      </c>
      <c r="F18" s="9">
        <v>63.7</v>
      </c>
      <c r="G18" s="17">
        <f t="shared" si="4"/>
        <v>42.47</v>
      </c>
      <c r="H18" s="16">
        <f t="shared" si="5"/>
        <v>21.24</v>
      </c>
      <c r="I18" s="16">
        <v>77.33</v>
      </c>
      <c r="J18" s="16">
        <f t="shared" si="3"/>
        <v>38.67</v>
      </c>
      <c r="K18" s="16">
        <f t="shared" si="6"/>
        <v>59.91</v>
      </c>
      <c r="L18" s="10">
        <v>4</v>
      </c>
      <c r="M18" s="11" t="s">
        <v>351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</row>
    <row r="19" spans="1:282" s="6" customFormat="1" x14ac:dyDescent="0.15">
      <c r="A19" s="9" t="s">
        <v>6</v>
      </c>
      <c r="B19" s="9" t="s">
        <v>59</v>
      </c>
      <c r="C19" s="9" t="s">
        <v>60</v>
      </c>
      <c r="D19" s="9" t="s">
        <v>38</v>
      </c>
      <c r="E19" s="9" t="s">
        <v>12</v>
      </c>
      <c r="F19" s="9">
        <v>62.15</v>
      </c>
      <c r="G19" s="17">
        <f t="shared" si="4"/>
        <v>41.43</v>
      </c>
      <c r="H19" s="16">
        <f t="shared" si="5"/>
        <v>20.72</v>
      </c>
      <c r="I19" s="16">
        <v>76.67</v>
      </c>
      <c r="J19" s="16">
        <f t="shared" si="3"/>
        <v>38.340000000000003</v>
      </c>
      <c r="K19" s="16">
        <f t="shared" si="6"/>
        <v>59.06</v>
      </c>
      <c r="L19" s="10">
        <v>5</v>
      </c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</row>
    <row r="20" spans="1:282" s="6" customFormat="1" x14ac:dyDescent="0.15">
      <c r="A20" s="9" t="s">
        <v>6</v>
      </c>
      <c r="B20" s="9" t="s">
        <v>45</v>
      </c>
      <c r="C20" s="9" t="s">
        <v>46</v>
      </c>
      <c r="D20" s="9" t="s">
        <v>38</v>
      </c>
      <c r="E20" s="9" t="s">
        <v>12</v>
      </c>
      <c r="F20" s="9">
        <v>64.3</v>
      </c>
      <c r="G20" s="17">
        <f t="shared" si="4"/>
        <v>42.87</v>
      </c>
      <c r="H20" s="16">
        <f t="shared" si="5"/>
        <v>21.44</v>
      </c>
      <c r="I20" s="16">
        <v>74.67</v>
      </c>
      <c r="J20" s="16">
        <f t="shared" si="3"/>
        <v>37.340000000000003</v>
      </c>
      <c r="K20" s="16">
        <f t="shared" si="6"/>
        <v>58.78</v>
      </c>
      <c r="L20" s="10">
        <v>6</v>
      </c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</row>
    <row r="21" spans="1:282" s="6" customFormat="1" x14ac:dyDescent="0.15">
      <c r="A21" s="9" t="s">
        <v>6</v>
      </c>
      <c r="B21" s="9" t="s">
        <v>53</v>
      </c>
      <c r="C21" s="9" t="s">
        <v>54</v>
      </c>
      <c r="D21" s="9" t="s">
        <v>38</v>
      </c>
      <c r="E21" s="9" t="s">
        <v>12</v>
      </c>
      <c r="F21" s="9">
        <v>63.55</v>
      </c>
      <c r="G21" s="17">
        <f t="shared" si="4"/>
        <v>42.37</v>
      </c>
      <c r="H21" s="16">
        <f t="shared" si="5"/>
        <v>21.19</v>
      </c>
      <c r="I21" s="16">
        <v>70.33</v>
      </c>
      <c r="J21" s="16">
        <f t="shared" si="3"/>
        <v>35.17</v>
      </c>
      <c r="K21" s="16">
        <f t="shared" si="6"/>
        <v>56.36</v>
      </c>
      <c r="L21" s="10">
        <v>7</v>
      </c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</row>
    <row r="22" spans="1:282" s="6" customFormat="1" x14ac:dyDescent="0.15">
      <c r="A22" s="9" t="s">
        <v>6</v>
      </c>
      <c r="B22" s="9" t="s">
        <v>41</v>
      </c>
      <c r="C22" s="9" t="s">
        <v>42</v>
      </c>
      <c r="D22" s="9" t="s">
        <v>38</v>
      </c>
      <c r="E22" s="9" t="s">
        <v>12</v>
      </c>
      <c r="F22" s="9">
        <v>67.45</v>
      </c>
      <c r="G22" s="17">
        <f t="shared" si="4"/>
        <v>44.97</v>
      </c>
      <c r="H22" s="16">
        <f t="shared" si="5"/>
        <v>22.49</v>
      </c>
      <c r="I22" s="16">
        <v>67.33</v>
      </c>
      <c r="J22" s="16">
        <f t="shared" si="3"/>
        <v>33.67</v>
      </c>
      <c r="K22" s="16">
        <f t="shared" si="6"/>
        <v>56.16</v>
      </c>
      <c r="L22" s="10">
        <v>8</v>
      </c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</row>
    <row r="23" spans="1:282" s="6" customFormat="1" x14ac:dyDescent="0.15">
      <c r="A23" s="9" t="s">
        <v>6</v>
      </c>
      <c r="B23" s="9" t="s">
        <v>49</v>
      </c>
      <c r="C23" s="9" t="s">
        <v>50</v>
      </c>
      <c r="D23" s="9" t="s">
        <v>38</v>
      </c>
      <c r="E23" s="9" t="s">
        <v>12</v>
      </c>
      <c r="F23" s="9">
        <v>64.099999999999994</v>
      </c>
      <c r="G23" s="17">
        <f t="shared" si="4"/>
        <v>42.73</v>
      </c>
      <c r="H23" s="16">
        <f t="shared" si="5"/>
        <v>21.37</v>
      </c>
      <c r="I23" s="16">
        <v>66</v>
      </c>
      <c r="J23" s="16">
        <f t="shared" si="3"/>
        <v>33</v>
      </c>
      <c r="K23" s="16">
        <f t="shared" si="6"/>
        <v>54.370000000000005</v>
      </c>
      <c r="L23" s="10">
        <v>9</v>
      </c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</row>
    <row r="24" spans="1:282" s="6" customFormat="1" x14ac:dyDescent="0.15">
      <c r="A24" s="9" t="s">
        <v>6</v>
      </c>
      <c r="B24" s="9" t="s">
        <v>47</v>
      </c>
      <c r="C24" s="9" t="s">
        <v>48</v>
      </c>
      <c r="D24" s="9" t="s">
        <v>38</v>
      </c>
      <c r="E24" s="9" t="s">
        <v>12</v>
      </c>
      <c r="F24" s="9">
        <v>64.099999999999994</v>
      </c>
      <c r="G24" s="17">
        <f t="shared" si="4"/>
        <v>42.73</v>
      </c>
      <c r="H24" s="16">
        <f t="shared" si="5"/>
        <v>21.37</v>
      </c>
      <c r="I24" s="18" t="s">
        <v>346</v>
      </c>
      <c r="J24" s="16">
        <v>0</v>
      </c>
      <c r="K24" s="16">
        <f t="shared" si="6"/>
        <v>21.37</v>
      </c>
      <c r="L24" s="10">
        <v>10</v>
      </c>
      <c r="M24" s="11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</row>
    <row r="25" spans="1:282" s="6" customFormat="1" x14ac:dyDescent="0.15">
      <c r="A25" s="9" t="s">
        <v>6</v>
      </c>
      <c r="B25" s="9" t="s">
        <v>55</v>
      </c>
      <c r="C25" s="9" t="s">
        <v>56</v>
      </c>
      <c r="D25" s="9" t="s">
        <v>38</v>
      </c>
      <c r="E25" s="9" t="s">
        <v>12</v>
      </c>
      <c r="F25" s="9">
        <v>62.5</v>
      </c>
      <c r="G25" s="17">
        <f t="shared" si="4"/>
        <v>41.67</v>
      </c>
      <c r="H25" s="16">
        <f t="shared" si="5"/>
        <v>20.84</v>
      </c>
      <c r="I25" s="18" t="s">
        <v>346</v>
      </c>
      <c r="J25" s="16">
        <v>0</v>
      </c>
      <c r="K25" s="16">
        <f t="shared" si="6"/>
        <v>20.84</v>
      </c>
      <c r="L25" s="10">
        <v>11</v>
      </c>
      <c r="M25" s="11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</row>
    <row r="26" spans="1:282" s="6" customFormat="1" x14ac:dyDescent="0.15">
      <c r="A26" s="9" t="s">
        <v>6</v>
      </c>
      <c r="B26" s="9" t="s">
        <v>61</v>
      </c>
      <c r="C26" s="9" t="s">
        <v>63</v>
      </c>
      <c r="D26" s="9" t="s">
        <v>62</v>
      </c>
      <c r="E26" s="9" t="s">
        <v>12</v>
      </c>
      <c r="F26" s="9">
        <v>71.400000000000006</v>
      </c>
      <c r="G26" s="17">
        <f t="shared" si="4"/>
        <v>47.6</v>
      </c>
      <c r="H26" s="16">
        <f t="shared" si="5"/>
        <v>23.8</v>
      </c>
      <c r="I26" s="16">
        <v>75</v>
      </c>
      <c r="J26" s="16">
        <f t="shared" ref="J26:J59" si="7">ROUND(I26*50%,2)</f>
        <v>37.5</v>
      </c>
      <c r="K26" s="16">
        <f t="shared" si="6"/>
        <v>61.3</v>
      </c>
      <c r="L26" s="10">
        <v>1</v>
      </c>
      <c r="M26" s="11" t="s">
        <v>352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</row>
    <row r="27" spans="1:282" s="6" customFormat="1" x14ac:dyDescent="0.15">
      <c r="A27" s="9" t="s">
        <v>6</v>
      </c>
      <c r="B27" s="9" t="s">
        <v>64</v>
      </c>
      <c r="C27" s="9" t="s">
        <v>65</v>
      </c>
      <c r="D27" s="9" t="s">
        <v>62</v>
      </c>
      <c r="E27" s="9" t="s">
        <v>12</v>
      </c>
      <c r="F27" s="9">
        <v>63.3</v>
      </c>
      <c r="G27" s="17">
        <f t="shared" si="4"/>
        <v>42.2</v>
      </c>
      <c r="H27" s="16">
        <f t="shared" si="5"/>
        <v>21.1</v>
      </c>
      <c r="I27" s="16">
        <v>73.67</v>
      </c>
      <c r="J27" s="16">
        <f t="shared" si="7"/>
        <v>36.840000000000003</v>
      </c>
      <c r="K27" s="16">
        <f t="shared" si="6"/>
        <v>57.940000000000005</v>
      </c>
      <c r="L27" s="10">
        <v>2</v>
      </c>
      <c r="M27" s="11" t="s">
        <v>352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</row>
    <row r="28" spans="1:282" s="6" customFormat="1" x14ac:dyDescent="0.15">
      <c r="A28" s="9" t="s">
        <v>6</v>
      </c>
      <c r="B28" s="9" t="s">
        <v>70</v>
      </c>
      <c r="C28" s="9" t="s">
        <v>71</v>
      </c>
      <c r="D28" s="9" t="s">
        <v>62</v>
      </c>
      <c r="E28" s="9" t="s">
        <v>12</v>
      </c>
      <c r="F28" s="9">
        <v>59.7</v>
      </c>
      <c r="G28" s="17">
        <f t="shared" si="4"/>
        <v>39.799999999999997</v>
      </c>
      <c r="H28" s="16">
        <f t="shared" si="5"/>
        <v>19.899999999999999</v>
      </c>
      <c r="I28" s="16">
        <v>72.33</v>
      </c>
      <c r="J28" s="16">
        <f t="shared" si="7"/>
        <v>36.17</v>
      </c>
      <c r="K28" s="16">
        <f t="shared" si="6"/>
        <v>56.07</v>
      </c>
      <c r="L28" s="10">
        <v>3</v>
      </c>
      <c r="M28" s="11" t="s">
        <v>352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</row>
    <row r="29" spans="1:282" x14ac:dyDescent="0.15">
      <c r="A29" s="9" t="s">
        <v>6</v>
      </c>
      <c r="B29" s="9" t="s">
        <v>66</v>
      </c>
      <c r="C29" s="9" t="s">
        <v>67</v>
      </c>
      <c r="D29" s="9" t="s">
        <v>62</v>
      </c>
      <c r="E29" s="9" t="s">
        <v>12</v>
      </c>
      <c r="F29" s="9">
        <v>61.75</v>
      </c>
      <c r="G29" s="17">
        <f t="shared" si="4"/>
        <v>41.17</v>
      </c>
      <c r="H29" s="16">
        <f t="shared" si="5"/>
        <v>20.59</v>
      </c>
      <c r="I29" s="16">
        <v>70.67</v>
      </c>
      <c r="J29" s="16">
        <f t="shared" si="7"/>
        <v>35.340000000000003</v>
      </c>
      <c r="K29" s="16">
        <f t="shared" si="6"/>
        <v>55.930000000000007</v>
      </c>
      <c r="L29" s="10">
        <v>4</v>
      </c>
      <c r="M29" s="11" t="s">
        <v>352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</row>
    <row r="30" spans="1:282" s="6" customFormat="1" x14ac:dyDescent="0.15">
      <c r="A30" s="9" t="s">
        <v>6</v>
      </c>
      <c r="B30" s="9" t="s">
        <v>72</v>
      </c>
      <c r="C30" s="9" t="s">
        <v>73</v>
      </c>
      <c r="D30" s="9" t="s">
        <v>62</v>
      </c>
      <c r="E30" s="9" t="s">
        <v>12</v>
      </c>
      <c r="F30" s="9">
        <v>57.15</v>
      </c>
      <c r="G30" s="17">
        <f t="shared" si="4"/>
        <v>38.1</v>
      </c>
      <c r="H30" s="16">
        <f t="shared" si="5"/>
        <v>19.05</v>
      </c>
      <c r="I30" s="16">
        <v>71.67</v>
      </c>
      <c r="J30" s="16">
        <f t="shared" si="7"/>
        <v>35.840000000000003</v>
      </c>
      <c r="K30" s="16">
        <f t="shared" si="6"/>
        <v>54.89</v>
      </c>
      <c r="L30" s="10">
        <v>5</v>
      </c>
      <c r="M30" s="11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</row>
    <row r="31" spans="1:282" s="6" customFormat="1" x14ac:dyDescent="0.15">
      <c r="A31" s="9" t="s">
        <v>6</v>
      </c>
      <c r="B31" s="9" t="s">
        <v>68</v>
      </c>
      <c r="C31" s="9" t="s">
        <v>69</v>
      </c>
      <c r="D31" s="9" t="s">
        <v>62</v>
      </c>
      <c r="E31" s="9" t="s">
        <v>12</v>
      </c>
      <c r="F31" s="9">
        <v>60.75</v>
      </c>
      <c r="G31" s="17">
        <f t="shared" si="4"/>
        <v>40.5</v>
      </c>
      <c r="H31" s="16">
        <f t="shared" si="5"/>
        <v>20.25</v>
      </c>
      <c r="I31" s="16">
        <v>61.67</v>
      </c>
      <c r="J31" s="16">
        <f t="shared" si="7"/>
        <v>30.84</v>
      </c>
      <c r="K31" s="16">
        <f t="shared" si="6"/>
        <v>51.09</v>
      </c>
      <c r="L31" s="10">
        <v>6</v>
      </c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</row>
    <row r="32" spans="1:282" s="6" customFormat="1" x14ac:dyDescent="0.15">
      <c r="A32" s="9" t="s">
        <v>6</v>
      </c>
      <c r="B32" s="9" t="s">
        <v>74</v>
      </c>
      <c r="C32" s="9" t="s">
        <v>75</v>
      </c>
      <c r="D32" s="9" t="s">
        <v>62</v>
      </c>
      <c r="E32" s="9" t="s">
        <v>12</v>
      </c>
      <c r="F32" s="9">
        <v>53.1</v>
      </c>
      <c r="G32" s="17">
        <f t="shared" si="4"/>
        <v>35.4</v>
      </c>
      <c r="H32" s="16">
        <f t="shared" si="5"/>
        <v>17.7</v>
      </c>
      <c r="I32" s="16">
        <v>56.33</v>
      </c>
      <c r="J32" s="16">
        <f t="shared" si="7"/>
        <v>28.17</v>
      </c>
      <c r="K32" s="16">
        <f t="shared" si="6"/>
        <v>45.870000000000005</v>
      </c>
      <c r="L32" s="10">
        <v>7</v>
      </c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</row>
    <row r="33" spans="1:282" s="6" customFormat="1" x14ac:dyDescent="0.15">
      <c r="A33" s="9" t="s">
        <v>341</v>
      </c>
      <c r="B33" s="9" t="s">
        <v>76</v>
      </c>
      <c r="C33" s="9" t="s">
        <v>78</v>
      </c>
      <c r="D33" s="9" t="s">
        <v>77</v>
      </c>
      <c r="E33" s="9" t="s">
        <v>12</v>
      </c>
      <c r="F33" s="9">
        <v>75.05</v>
      </c>
      <c r="G33" s="17">
        <f t="shared" si="4"/>
        <v>50.03</v>
      </c>
      <c r="H33" s="16">
        <f t="shared" si="5"/>
        <v>25.02</v>
      </c>
      <c r="I33" s="16">
        <v>81.67</v>
      </c>
      <c r="J33" s="16">
        <f t="shared" si="7"/>
        <v>40.840000000000003</v>
      </c>
      <c r="K33" s="16">
        <f t="shared" si="6"/>
        <v>65.86</v>
      </c>
      <c r="L33" s="10">
        <v>1</v>
      </c>
      <c r="M33" s="11" t="s">
        <v>351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</row>
    <row r="34" spans="1:282" s="6" customFormat="1" x14ac:dyDescent="0.15">
      <c r="A34" s="9" t="s">
        <v>6</v>
      </c>
      <c r="B34" s="9" t="s">
        <v>79</v>
      </c>
      <c r="C34" s="9" t="s">
        <v>80</v>
      </c>
      <c r="D34" s="9" t="s">
        <v>77</v>
      </c>
      <c r="E34" s="9" t="s">
        <v>12</v>
      </c>
      <c r="F34" s="9">
        <v>69.3</v>
      </c>
      <c r="G34" s="17">
        <f t="shared" si="4"/>
        <v>46.2</v>
      </c>
      <c r="H34" s="16">
        <f t="shared" si="5"/>
        <v>23.1</v>
      </c>
      <c r="I34" s="16">
        <v>83</v>
      </c>
      <c r="J34" s="16">
        <f t="shared" si="7"/>
        <v>41.5</v>
      </c>
      <c r="K34" s="16">
        <f t="shared" si="6"/>
        <v>64.599999999999994</v>
      </c>
      <c r="L34" s="10">
        <v>2</v>
      </c>
      <c r="M34" s="11" t="s">
        <v>351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</row>
    <row r="35" spans="1:282" s="6" customFormat="1" x14ac:dyDescent="0.15">
      <c r="A35" s="9" t="s">
        <v>6</v>
      </c>
      <c r="B35" s="9" t="s">
        <v>81</v>
      </c>
      <c r="C35" s="9" t="s">
        <v>82</v>
      </c>
      <c r="D35" s="9" t="s">
        <v>77</v>
      </c>
      <c r="E35" s="9" t="s">
        <v>12</v>
      </c>
      <c r="F35" s="9">
        <v>59.25</v>
      </c>
      <c r="G35" s="17">
        <f t="shared" si="4"/>
        <v>39.5</v>
      </c>
      <c r="H35" s="16">
        <f t="shared" si="5"/>
        <v>19.75</v>
      </c>
      <c r="I35" s="16">
        <v>77</v>
      </c>
      <c r="J35" s="16">
        <f t="shared" si="7"/>
        <v>38.5</v>
      </c>
      <c r="K35" s="16">
        <f t="shared" si="6"/>
        <v>58.25</v>
      </c>
      <c r="L35" s="10">
        <v>3</v>
      </c>
      <c r="M35" s="11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</row>
    <row r="36" spans="1:282" s="6" customFormat="1" x14ac:dyDescent="0.15">
      <c r="A36" s="9" t="s">
        <v>6</v>
      </c>
      <c r="B36" s="9" t="s">
        <v>91</v>
      </c>
      <c r="C36" s="9" t="s">
        <v>92</v>
      </c>
      <c r="D36" s="9" t="s">
        <v>77</v>
      </c>
      <c r="E36" s="9" t="s">
        <v>12</v>
      </c>
      <c r="F36" s="9">
        <v>52.1</v>
      </c>
      <c r="G36" s="17">
        <f t="shared" si="4"/>
        <v>34.729999999999997</v>
      </c>
      <c r="H36" s="16">
        <f t="shared" si="5"/>
        <v>17.37</v>
      </c>
      <c r="I36" s="16">
        <v>81.67</v>
      </c>
      <c r="J36" s="16">
        <f t="shared" si="7"/>
        <v>40.840000000000003</v>
      </c>
      <c r="K36" s="16">
        <f t="shared" si="6"/>
        <v>58.210000000000008</v>
      </c>
      <c r="L36" s="10">
        <v>4</v>
      </c>
      <c r="M36" s="1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</row>
    <row r="37" spans="1:282" s="6" customFormat="1" x14ac:dyDescent="0.15">
      <c r="A37" s="9" t="s">
        <v>6</v>
      </c>
      <c r="B37" s="9" t="s">
        <v>83</v>
      </c>
      <c r="C37" s="9" t="s">
        <v>84</v>
      </c>
      <c r="D37" s="9" t="s">
        <v>77</v>
      </c>
      <c r="E37" s="9" t="s">
        <v>12</v>
      </c>
      <c r="F37" s="9">
        <v>58.2</v>
      </c>
      <c r="G37" s="17">
        <f t="shared" si="4"/>
        <v>38.799999999999997</v>
      </c>
      <c r="H37" s="16">
        <f t="shared" si="5"/>
        <v>19.399999999999999</v>
      </c>
      <c r="I37" s="16">
        <v>73.33</v>
      </c>
      <c r="J37" s="16">
        <f t="shared" si="7"/>
        <v>36.67</v>
      </c>
      <c r="K37" s="16">
        <f t="shared" si="6"/>
        <v>56.07</v>
      </c>
      <c r="L37" s="10">
        <v>5</v>
      </c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</row>
    <row r="38" spans="1:282" s="6" customFormat="1" x14ac:dyDescent="0.15">
      <c r="A38" s="9" t="s">
        <v>6</v>
      </c>
      <c r="B38" s="9" t="s">
        <v>89</v>
      </c>
      <c r="C38" s="9" t="s">
        <v>90</v>
      </c>
      <c r="D38" s="9" t="s">
        <v>77</v>
      </c>
      <c r="E38" s="9" t="s">
        <v>12</v>
      </c>
      <c r="F38" s="9">
        <v>52.1</v>
      </c>
      <c r="G38" s="17">
        <f t="shared" si="4"/>
        <v>34.729999999999997</v>
      </c>
      <c r="H38" s="16">
        <f t="shared" si="5"/>
        <v>17.37</v>
      </c>
      <c r="I38" s="16">
        <v>77.33</v>
      </c>
      <c r="J38" s="16">
        <f t="shared" si="7"/>
        <v>38.67</v>
      </c>
      <c r="K38" s="16">
        <f t="shared" si="6"/>
        <v>56.040000000000006</v>
      </c>
      <c r="L38" s="10">
        <v>6</v>
      </c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</row>
    <row r="39" spans="1:282" s="6" customFormat="1" x14ac:dyDescent="0.15">
      <c r="A39" s="9" t="s">
        <v>6</v>
      </c>
      <c r="B39" s="9" t="s">
        <v>85</v>
      </c>
      <c r="C39" s="9" t="s">
        <v>86</v>
      </c>
      <c r="D39" s="9" t="s">
        <v>77</v>
      </c>
      <c r="E39" s="9" t="s">
        <v>12</v>
      </c>
      <c r="F39" s="9">
        <v>53.05</v>
      </c>
      <c r="G39" s="17">
        <f t="shared" si="4"/>
        <v>35.369999999999997</v>
      </c>
      <c r="H39" s="16">
        <f t="shared" si="5"/>
        <v>17.690000000000001</v>
      </c>
      <c r="I39" s="16">
        <v>70</v>
      </c>
      <c r="J39" s="16">
        <f t="shared" si="7"/>
        <v>35</v>
      </c>
      <c r="K39" s="16">
        <f t="shared" si="6"/>
        <v>52.69</v>
      </c>
      <c r="L39" s="10">
        <v>7</v>
      </c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</row>
    <row r="40" spans="1:282" s="6" customFormat="1" x14ac:dyDescent="0.15">
      <c r="A40" s="9" t="s">
        <v>6</v>
      </c>
      <c r="B40" s="9" t="s">
        <v>87</v>
      </c>
      <c r="C40" s="9" t="s">
        <v>88</v>
      </c>
      <c r="D40" s="9" t="s">
        <v>77</v>
      </c>
      <c r="E40" s="9" t="s">
        <v>12</v>
      </c>
      <c r="F40" s="9">
        <v>52.25</v>
      </c>
      <c r="G40" s="17">
        <f t="shared" si="4"/>
        <v>34.83</v>
      </c>
      <c r="H40" s="16">
        <f t="shared" si="5"/>
        <v>17.420000000000002</v>
      </c>
      <c r="I40" s="16">
        <v>69.67</v>
      </c>
      <c r="J40" s="16">
        <f t="shared" si="7"/>
        <v>34.840000000000003</v>
      </c>
      <c r="K40" s="16">
        <f t="shared" si="6"/>
        <v>52.260000000000005</v>
      </c>
      <c r="L40" s="10">
        <v>8</v>
      </c>
      <c r="M40" s="11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</row>
    <row r="41" spans="1:282" s="6" customFormat="1" x14ac:dyDescent="0.15">
      <c r="A41" s="9" t="s">
        <v>6</v>
      </c>
      <c r="B41" s="9" t="s">
        <v>93</v>
      </c>
      <c r="C41" s="9" t="s">
        <v>95</v>
      </c>
      <c r="D41" s="9" t="s">
        <v>94</v>
      </c>
      <c r="E41" s="9" t="s">
        <v>12</v>
      </c>
      <c r="F41" s="9">
        <v>82.1</v>
      </c>
      <c r="G41" s="17">
        <f t="shared" si="4"/>
        <v>54.73</v>
      </c>
      <c r="H41" s="16">
        <f t="shared" si="5"/>
        <v>27.37</v>
      </c>
      <c r="I41" s="16">
        <v>81</v>
      </c>
      <c r="J41" s="16">
        <f t="shared" si="7"/>
        <v>40.5</v>
      </c>
      <c r="K41" s="16">
        <f t="shared" si="6"/>
        <v>67.87</v>
      </c>
      <c r="L41" s="10">
        <v>1</v>
      </c>
      <c r="M41" s="11" t="s">
        <v>351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</row>
    <row r="42" spans="1:282" s="6" customFormat="1" ht="15.75" customHeight="1" x14ac:dyDescent="0.15">
      <c r="A42" s="9" t="s">
        <v>6</v>
      </c>
      <c r="B42" s="9" t="s">
        <v>96</v>
      </c>
      <c r="C42" s="9" t="s">
        <v>97</v>
      </c>
      <c r="D42" s="9" t="s">
        <v>94</v>
      </c>
      <c r="E42" s="9" t="s">
        <v>12</v>
      </c>
      <c r="F42" s="9">
        <v>74.2</v>
      </c>
      <c r="G42" s="17">
        <f t="shared" si="4"/>
        <v>49.47</v>
      </c>
      <c r="H42" s="16">
        <f t="shared" si="5"/>
        <v>24.74</v>
      </c>
      <c r="I42" s="16">
        <v>76.33</v>
      </c>
      <c r="J42" s="16">
        <f t="shared" si="7"/>
        <v>38.17</v>
      </c>
      <c r="K42" s="16">
        <f t="shared" si="6"/>
        <v>62.91</v>
      </c>
      <c r="L42" s="10">
        <v>2</v>
      </c>
      <c r="M42" s="11" t="s">
        <v>351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</row>
    <row r="43" spans="1:282" s="6" customFormat="1" x14ac:dyDescent="0.15">
      <c r="A43" s="9" t="s">
        <v>6</v>
      </c>
      <c r="B43" s="9" t="s">
        <v>102</v>
      </c>
      <c r="C43" s="9" t="s">
        <v>103</v>
      </c>
      <c r="D43" s="9" t="s">
        <v>94</v>
      </c>
      <c r="E43" s="9" t="s">
        <v>12</v>
      </c>
      <c r="F43" s="9">
        <v>59.15</v>
      </c>
      <c r="G43" s="17">
        <f t="shared" si="4"/>
        <v>39.43</v>
      </c>
      <c r="H43" s="16">
        <f t="shared" si="5"/>
        <v>19.72</v>
      </c>
      <c r="I43" s="16">
        <v>82</v>
      </c>
      <c r="J43" s="16">
        <f t="shared" si="7"/>
        <v>41</v>
      </c>
      <c r="K43" s="16">
        <f t="shared" si="6"/>
        <v>60.72</v>
      </c>
      <c r="L43" s="10">
        <v>3</v>
      </c>
      <c r="M43" s="11" t="s">
        <v>351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</row>
    <row r="44" spans="1:282" s="6" customFormat="1" x14ac:dyDescent="0.15">
      <c r="A44" s="9" t="s">
        <v>6</v>
      </c>
      <c r="B44" s="9" t="s">
        <v>106</v>
      </c>
      <c r="C44" s="9" t="s">
        <v>107</v>
      </c>
      <c r="D44" s="9" t="s">
        <v>94</v>
      </c>
      <c r="E44" s="9" t="s">
        <v>12</v>
      </c>
      <c r="F44" s="9">
        <v>57.5</v>
      </c>
      <c r="G44" s="17">
        <f t="shared" si="4"/>
        <v>38.33</v>
      </c>
      <c r="H44" s="16">
        <f t="shared" si="5"/>
        <v>19.170000000000002</v>
      </c>
      <c r="I44" s="16">
        <v>76.33</v>
      </c>
      <c r="J44" s="16">
        <f t="shared" si="7"/>
        <v>38.17</v>
      </c>
      <c r="K44" s="16">
        <f t="shared" si="6"/>
        <v>57.34</v>
      </c>
      <c r="L44" s="10">
        <v>4</v>
      </c>
      <c r="M44" s="11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</row>
    <row r="45" spans="1:282" s="6" customFormat="1" x14ac:dyDescent="0.15">
      <c r="A45" s="9" t="s">
        <v>6</v>
      </c>
      <c r="B45" s="9" t="s">
        <v>98</v>
      </c>
      <c r="C45" s="9" t="s">
        <v>99</v>
      </c>
      <c r="D45" s="9" t="s">
        <v>94</v>
      </c>
      <c r="E45" s="9" t="s">
        <v>12</v>
      </c>
      <c r="F45" s="9">
        <v>66.25</v>
      </c>
      <c r="G45" s="17">
        <f t="shared" ref="G45:G76" si="8">ROUND(F45/1.5,2)</f>
        <v>44.17</v>
      </c>
      <c r="H45" s="16">
        <f t="shared" ref="H45:H76" si="9">ROUND(G45*50%,2)</f>
        <v>22.09</v>
      </c>
      <c r="I45" s="16">
        <v>69.33</v>
      </c>
      <c r="J45" s="16">
        <f t="shared" si="7"/>
        <v>34.67</v>
      </c>
      <c r="K45" s="16">
        <f t="shared" ref="K45:K76" si="10">H45+J45</f>
        <v>56.760000000000005</v>
      </c>
      <c r="L45" s="10">
        <v>5</v>
      </c>
      <c r="M45" s="11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</row>
    <row r="46" spans="1:282" s="6" customFormat="1" x14ac:dyDescent="0.15">
      <c r="A46" s="9" t="s">
        <v>6</v>
      </c>
      <c r="B46" s="9" t="s">
        <v>104</v>
      </c>
      <c r="C46" s="9" t="s">
        <v>105</v>
      </c>
      <c r="D46" s="9" t="s">
        <v>94</v>
      </c>
      <c r="E46" s="9" t="s">
        <v>12</v>
      </c>
      <c r="F46" s="9">
        <v>58.9</v>
      </c>
      <c r="G46" s="17">
        <f t="shared" si="8"/>
        <v>39.270000000000003</v>
      </c>
      <c r="H46" s="16">
        <f t="shared" si="9"/>
        <v>19.64</v>
      </c>
      <c r="I46" s="16">
        <v>73.67</v>
      </c>
      <c r="J46" s="16">
        <f t="shared" si="7"/>
        <v>36.840000000000003</v>
      </c>
      <c r="K46" s="16">
        <f t="shared" si="10"/>
        <v>56.480000000000004</v>
      </c>
      <c r="L46" s="10">
        <v>6</v>
      </c>
      <c r="M46" s="1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</row>
    <row r="47" spans="1:282" s="6" customFormat="1" x14ac:dyDescent="0.15">
      <c r="A47" s="9" t="s">
        <v>6</v>
      </c>
      <c r="B47" s="9" t="s">
        <v>108</v>
      </c>
      <c r="C47" s="9" t="s">
        <v>109</v>
      </c>
      <c r="D47" s="9" t="s">
        <v>94</v>
      </c>
      <c r="E47" s="9" t="s">
        <v>12</v>
      </c>
      <c r="F47" s="9">
        <v>57.3</v>
      </c>
      <c r="G47" s="17">
        <f t="shared" si="8"/>
        <v>38.200000000000003</v>
      </c>
      <c r="H47" s="16">
        <f t="shared" si="9"/>
        <v>19.100000000000001</v>
      </c>
      <c r="I47" s="16">
        <v>74</v>
      </c>
      <c r="J47" s="16">
        <f t="shared" si="7"/>
        <v>37</v>
      </c>
      <c r="K47" s="16">
        <f t="shared" si="10"/>
        <v>56.1</v>
      </c>
      <c r="L47" s="10">
        <v>7</v>
      </c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</row>
    <row r="48" spans="1:282" s="6" customFormat="1" x14ac:dyDescent="0.15">
      <c r="A48" s="9" t="s">
        <v>6</v>
      </c>
      <c r="B48" s="9" t="s">
        <v>100</v>
      </c>
      <c r="C48" s="9" t="s">
        <v>101</v>
      </c>
      <c r="D48" s="9" t="s">
        <v>94</v>
      </c>
      <c r="E48" s="9" t="s">
        <v>12</v>
      </c>
      <c r="F48" s="9">
        <v>61.55</v>
      </c>
      <c r="G48" s="17">
        <f t="shared" si="8"/>
        <v>41.03</v>
      </c>
      <c r="H48" s="16">
        <f t="shared" si="9"/>
        <v>20.52</v>
      </c>
      <c r="I48" s="16">
        <v>68</v>
      </c>
      <c r="J48" s="16">
        <f t="shared" si="7"/>
        <v>34</v>
      </c>
      <c r="K48" s="16">
        <f t="shared" si="10"/>
        <v>54.519999999999996</v>
      </c>
      <c r="L48" s="10">
        <v>8</v>
      </c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</row>
    <row r="49" spans="1:282" s="6" customFormat="1" x14ac:dyDescent="0.15">
      <c r="A49" s="9" t="s">
        <v>6</v>
      </c>
      <c r="B49" s="9" t="s">
        <v>110</v>
      </c>
      <c r="C49" s="9" t="s">
        <v>111</v>
      </c>
      <c r="D49" s="9" t="s">
        <v>94</v>
      </c>
      <c r="E49" s="9" t="s">
        <v>12</v>
      </c>
      <c r="F49" s="9">
        <v>54.9</v>
      </c>
      <c r="G49" s="17">
        <f t="shared" si="8"/>
        <v>36.6</v>
      </c>
      <c r="H49" s="16">
        <f t="shared" si="9"/>
        <v>18.3</v>
      </c>
      <c r="I49" s="16">
        <v>72.33</v>
      </c>
      <c r="J49" s="16">
        <f t="shared" si="7"/>
        <v>36.17</v>
      </c>
      <c r="K49" s="16">
        <f t="shared" si="10"/>
        <v>54.47</v>
      </c>
      <c r="L49" s="10">
        <v>9</v>
      </c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</row>
    <row r="50" spans="1:282" s="6" customFormat="1" x14ac:dyDescent="0.15">
      <c r="A50" s="9" t="s">
        <v>6</v>
      </c>
      <c r="B50" s="9" t="s">
        <v>114</v>
      </c>
      <c r="C50" s="9" t="s">
        <v>115</v>
      </c>
      <c r="D50" s="9" t="s">
        <v>94</v>
      </c>
      <c r="E50" s="9" t="s">
        <v>12</v>
      </c>
      <c r="F50" s="9">
        <v>53.05</v>
      </c>
      <c r="G50" s="17">
        <f t="shared" si="8"/>
        <v>35.369999999999997</v>
      </c>
      <c r="H50" s="16">
        <f t="shared" si="9"/>
        <v>17.690000000000001</v>
      </c>
      <c r="I50" s="16">
        <v>70.67</v>
      </c>
      <c r="J50" s="16">
        <f t="shared" si="7"/>
        <v>35.340000000000003</v>
      </c>
      <c r="K50" s="16">
        <f t="shared" si="10"/>
        <v>53.03</v>
      </c>
      <c r="L50" s="10">
        <v>10</v>
      </c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</row>
    <row r="51" spans="1:282" s="6" customFormat="1" x14ac:dyDescent="0.15">
      <c r="A51" s="9" t="s">
        <v>6</v>
      </c>
      <c r="B51" s="9" t="s">
        <v>112</v>
      </c>
      <c r="C51" s="9" t="s">
        <v>113</v>
      </c>
      <c r="D51" s="9" t="s">
        <v>94</v>
      </c>
      <c r="E51" s="9" t="s">
        <v>12</v>
      </c>
      <c r="F51" s="9">
        <v>54.55</v>
      </c>
      <c r="G51" s="17">
        <f t="shared" si="8"/>
        <v>36.369999999999997</v>
      </c>
      <c r="H51" s="16">
        <f t="shared" si="9"/>
        <v>18.190000000000001</v>
      </c>
      <c r="I51" s="16">
        <v>68.33</v>
      </c>
      <c r="J51" s="16">
        <f t="shared" si="7"/>
        <v>34.17</v>
      </c>
      <c r="K51" s="16">
        <f t="shared" si="10"/>
        <v>52.36</v>
      </c>
      <c r="L51" s="10">
        <v>11</v>
      </c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</row>
    <row r="52" spans="1:282" s="6" customFormat="1" x14ac:dyDescent="0.15">
      <c r="A52" s="9" t="s">
        <v>6</v>
      </c>
      <c r="B52" s="9" t="s">
        <v>121</v>
      </c>
      <c r="C52" s="9" t="s">
        <v>122</v>
      </c>
      <c r="D52" s="9" t="s">
        <v>117</v>
      </c>
      <c r="E52" s="9" t="s">
        <v>12</v>
      </c>
      <c r="F52" s="9">
        <v>77</v>
      </c>
      <c r="G52" s="17">
        <f t="shared" si="8"/>
        <v>51.33</v>
      </c>
      <c r="H52" s="16">
        <f t="shared" si="9"/>
        <v>25.67</v>
      </c>
      <c r="I52" s="16">
        <v>76</v>
      </c>
      <c r="J52" s="16">
        <f t="shared" si="7"/>
        <v>38</v>
      </c>
      <c r="K52" s="16">
        <f t="shared" si="10"/>
        <v>63.67</v>
      </c>
      <c r="L52" s="10">
        <v>1</v>
      </c>
      <c r="M52" s="11" t="s">
        <v>351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2"/>
      <c r="JS52" s="12"/>
      <c r="JT52" s="12"/>
      <c r="JU52" s="12"/>
      <c r="JV52" s="12"/>
    </row>
    <row r="53" spans="1:282" s="6" customFormat="1" x14ac:dyDescent="0.15">
      <c r="A53" s="9" t="s">
        <v>6</v>
      </c>
      <c r="B53" s="9" t="s">
        <v>119</v>
      </c>
      <c r="C53" s="9" t="s">
        <v>120</v>
      </c>
      <c r="D53" s="9" t="s">
        <v>117</v>
      </c>
      <c r="E53" s="9" t="s">
        <v>12</v>
      </c>
      <c r="F53" s="9">
        <v>77.900000000000006</v>
      </c>
      <c r="G53" s="17">
        <f t="shared" si="8"/>
        <v>51.93</v>
      </c>
      <c r="H53" s="16">
        <f t="shared" si="9"/>
        <v>25.97</v>
      </c>
      <c r="I53" s="16">
        <v>73.67</v>
      </c>
      <c r="J53" s="16">
        <f t="shared" si="7"/>
        <v>36.840000000000003</v>
      </c>
      <c r="K53" s="16">
        <f t="shared" si="10"/>
        <v>62.81</v>
      </c>
      <c r="L53" s="10">
        <v>2</v>
      </c>
      <c r="M53" s="11" t="s">
        <v>351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JJ53" s="12"/>
      <c r="JK53" s="12"/>
      <c r="JL53" s="12"/>
      <c r="JM53" s="12"/>
      <c r="JN53" s="12"/>
      <c r="JO53" s="12"/>
      <c r="JP53" s="12"/>
      <c r="JQ53" s="12"/>
      <c r="JR53" s="12"/>
      <c r="JS53" s="12"/>
      <c r="JT53" s="12"/>
      <c r="JU53" s="12"/>
      <c r="JV53" s="12"/>
    </row>
    <row r="54" spans="1:282" s="6" customFormat="1" x14ac:dyDescent="0.15">
      <c r="A54" s="9" t="s">
        <v>6</v>
      </c>
      <c r="B54" s="9" t="s">
        <v>127</v>
      </c>
      <c r="C54" s="9" t="s">
        <v>128</v>
      </c>
      <c r="D54" s="9" t="s">
        <v>117</v>
      </c>
      <c r="E54" s="9" t="s">
        <v>12</v>
      </c>
      <c r="F54" s="9">
        <v>68.349999999999994</v>
      </c>
      <c r="G54" s="17">
        <f t="shared" si="8"/>
        <v>45.57</v>
      </c>
      <c r="H54" s="16">
        <f t="shared" si="9"/>
        <v>22.79</v>
      </c>
      <c r="I54" s="16">
        <v>80</v>
      </c>
      <c r="J54" s="16">
        <f t="shared" si="7"/>
        <v>40</v>
      </c>
      <c r="K54" s="16">
        <f t="shared" si="10"/>
        <v>62.79</v>
      </c>
      <c r="L54" s="10">
        <v>3</v>
      </c>
      <c r="M54" s="11" t="s">
        <v>351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</row>
    <row r="55" spans="1:282" x14ac:dyDescent="0.15">
      <c r="A55" s="9" t="s">
        <v>6</v>
      </c>
      <c r="B55" s="9" t="s">
        <v>116</v>
      </c>
      <c r="C55" s="9" t="s">
        <v>118</v>
      </c>
      <c r="D55" s="9" t="s">
        <v>117</v>
      </c>
      <c r="E55" s="9" t="s">
        <v>12</v>
      </c>
      <c r="F55" s="9">
        <v>81.2</v>
      </c>
      <c r="G55" s="17">
        <f t="shared" si="8"/>
        <v>54.13</v>
      </c>
      <c r="H55" s="16">
        <f t="shared" si="9"/>
        <v>27.07</v>
      </c>
      <c r="I55" s="16">
        <v>70.33</v>
      </c>
      <c r="J55" s="16">
        <f t="shared" si="7"/>
        <v>35.17</v>
      </c>
      <c r="K55" s="16">
        <f t="shared" si="10"/>
        <v>62.24</v>
      </c>
      <c r="L55" s="10">
        <v>4</v>
      </c>
      <c r="M55" s="11" t="s">
        <v>351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2"/>
      <c r="JS55" s="12"/>
      <c r="JT55" s="12"/>
      <c r="JU55" s="12"/>
      <c r="JV55" s="12"/>
    </row>
    <row r="56" spans="1:282" x14ac:dyDescent="0.15">
      <c r="A56" s="9" t="s">
        <v>6</v>
      </c>
      <c r="B56" s="9" t="s">
        <v>123</v>
      </c>
      <c r="C56" s="9" t="s">
        <v>124</v>
      </c>
      <c r="D56" s="9" t="s">
        <v>117</v>
      </c>
      <c r="E56" s="9" t="s">
        <v>12</v>
      </c>
      <c r="F56" s="9">
        <v>75.95</v>
      </c>
      <c r="G56" s="17">
        <f t="shared" si="8"/>
        <v>50.63</v>
      </c>
      <c r="H56" s="16">
        <f t="shared" si="9"/>
        <v>25.32</v>
      </c>
      <c r="I56" s="16">
        <v>71</v>
      </c>
      <c r="J56" s="16">
        <f t="shared" si="7"/>
        <v>35.5</v>
      </c>
      <c r="K56" s="16">
        <f t="shared" si="10"/>
        <v>60.82</v>
      </c>
      <c r="L56" s="10">
        <v>5</v>
      </c>
      <c r="M56" s="11" t="s">
        <v>351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</row>
    <row r="57" spans="1:282" x14ac:dyDescent="0.15">
      <c r="A57" s="9" t="s">
        <v>6</v>
      </c>
      <c r="B57" s="9" t="s">
        <v>125</v>
      </c>
      <c r="C57" s="9" t="s">
        <v>126</v>
      </c>
      <c r="D57" s="9" t="s">
        <v>117</v>
      </c>
      <c r="E57" s="9" t="s">
        <v>12</v>
      </c>
      <c r="F57" s="9">
        <v>68.5</v>
      </c>
      <c r="G57" s="17">
        <f t="shared" si="8"/>
        <v>45.67</v>
      </c>
      <c r="H57" s="16">
        <f t="shared" si="9"/>
        <v>22.84</v>
      </c>
      <c r="I57" s="16">
        <v>74</v>
      </c>
      <c r="J57" s="16">
        <f t="shared" si="7"/>
        <v>37</v>
      </c>
      <c r="K57" s="16">
        <f t="shared" si="10"/>
        <v>59.84</v>
      </c>
      <c r="L57" s="10">
        <v>6</v>
      </c>
      <c r="M57" s="11" t="s">
        <v>351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JJ57" s="12"/>
      <c r="JK57" s="12"/>
      <c r="JL57" s="12"/>
      <c r="JM57" s="12"/>
      <c r="JN57" s="12"/>
      <c r="JO57" s="12"/>
      <c r="JP57" s="12"/>
      <c r="JQ57" s="12"/>
      <c r="JR57" s="12"/>
      <c r="JS57" s="12"/>
      <c r="JT57" s="12"/>
      <c r="JU57" s="12"/>
      <c r="JV57" s="12"/>
    </row>
    <row r="58" spans="1:282" s="6" customFormat="1" x14ac:dyDescent="0.15">
      <c r="A58" s="9" t="s">
        <v>6</v>
      </c>
      <c r="B58" s="9" t="s">
        <v>131</v>
      </c>
      <c r="C58" s="9" t="s">
        <v>132</v>
      </c>
      <c r="D58" s="9" t="s">
        <v>117</v>
      </c>
      <c r="E58" s="9" t="s">
        <v>12</v>
      </c>
      <c r="F58" s="9">
        <v>63.05</v>
      </c>
      <c r="G58" s="17">
        <f t="shared" si="8"/>
        <v>42.03</v>
      </c>
      <c r="H58" s="16">
        <f t="shared" si="9"/>
        <v>21.02</v>
      </c>
      <c r="I58" s="16">
        <v>72.67</v>
      </c>
      <c r="J58" s="16">
        <f t="shared" si="7"/>
        <v>36.340000000000003</v>
      </c>
      <c r="K58" s="16">
        <f t="shared" si="10"/>
        <v>57.36</v>
      </c>
      <c r="L58" s="10">
        <v>7</v>
      </c>
      <c r="M58" s="11" t="s">
        <v>351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JJ58" s="12"/>
      <c r="JK58" s="12"/>
      <c r="JL58" s="12"/>
      <c r="JM58" s="12"/>
      <c r="JN58" s="12"/>
      <c r="JO58" s="12"/>
      <c r="JP58" s="12"/>
      <c r="JQ58" s="12"/>
      <c r="JR58" s="12"/>
      <c r="JS58" s="12"/>
      <c r="JT58" s="12"/>
      <c r="JU58" s="12"/>
      <c r="JV58" s="12"/>
    </row>
    <row r="59" spans="1:282" s="6" customFormat="1" x14ac:dyDescent="0.15">
      <c r="A59" s="9" t="s">
        <v>6</v>
      </c>
      <c r="B59" s="9" t="s">
        <v>129</v>
      </c>
      <c r="C59" s="9" t="s">
        <v>130</v>
      </c>
      <c r="D59" s="9" t="s">
        <v>117</v>
      </c>
      <c r="E59" s="9" t="s">
        <v>12</v>
      </c>
      <c r="F59" s="9">
        <v>66.2</v>
      </c>
      <c r="G59" s="17">
        <f t="shared" si="8"/>
        <v>44.13</v>
      </c>
      <c r="H59" s="16">
        <f t="shared" si="9"/>
        <v>22.07</v>
      </c>
      <c r="I59" s="16">
        <v>63.33</v>
      </c>
      <c r="J59" s="16">
        <f t="shared" si="7"/>
        <v>31.67</v>
      </c>
      <c r="K59" s="16">
        <f t="shared" si="10"/>
        <v>53.74</v>
      </c>
      <c r="L59" s="10">
        <v>8</v>
      </c>
      <c r="M59" s="11" t="s">
        <v>351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JJ59" s="12"/>
      <c r="JK59" s="12"/>
      <c r="JL59" s="12"/>
      <c r="JM59" s="12"/>
      <c r="JN59" s="12"/>
      <c r="JO59" s="12"/>
      <c r="JP59" s="12"/>
      <c r="JQ59" s="12"/>
      <c r="JR59" s="12"/>
      <c r="JS59" s="12"/>
      <c r="JT59" s="12"/>
      <c r="JU59" s="12"/>
      <c r="JV59" s="12"/>
    </row>
    <row r="60" spans="1:282" s="6" customFormat="1" x14ac:dyDescent="0.15">
      <c r="A60" s="9" t="s">
        <v>6</v>
      </c>
      <c r="B60" s="9" t="s">
        <v>133</v>
      </c>
      <c r="C60" s="9" t="s">
        <v>134</v>
      </c>
      <c r="D60" s="9" t="s">
        <v>117</v>
      </c>
      <c r="E60" s="9" t="s">
        <v>12</v>
      </c>
      <c r="F60" s="9">
        <v>59.2</v>
      </c>
      <c r="G60" s="17">
        <f t="shared" si="8"/>
        <v>39.47</v>
      </c>
      <c r="H60" s="16">
        <f t="shared" si="9"/>
        <v>19.739999999999998</v>
      </c>
      <c r="I60" s="18" t="s">
        <v>346</v>
      </c>
      <c r="J60" s="16">
        <v>0</v>
      </c>
      <c r="K60" s="16">
        <f t="shared" si="10"/>
        <v>19.739999999999998</v>
      </c>
      <c r="L60" s="10">
        <v>9</v>
      </c>
      <c r="M60" s="11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JJ60" s="12"/>
      <c r="JK60" s="12"/>
      <c r="JL60" s="12"/>
      <c r="JM60" s="12"/>
      <c r="JN60" s="12"/>
      <c r="JO60" s="12"/>
      <c r="JP60" s="12"/>
      <c r="JQ60" s="12"/>
      <c r="JR60" s="12"/>
      <c r="JS60" s="12"/>
      <c r="JT60" s="12"/>
      <c r="JU60" s="12"/>
      <c r="JV60" s="12"/>
    </row>
    <row r="61" spans="1:282" s="6" customFormat="1" ht="16.5" customHeight="1" x14ac:dyDescent="0.15">
      <c r="A61" s="9" t="s">
        <v>6</v>
      </c>
      <c r="B61" s="9" t="s">
        <v>135</v>
      </c>
      <c r="C61" s="9" t="s">
        <v>137</v>
      </c>
      <c r="D61" s="9" t="s">
        <v>136</v>
      </c>
      <c r="E61" s="9" t="s">
        <v>12</v>
      </c>
      <c r="F61" s="9">
        <v>72.5</v>
      </c>
      <c r="G61" s="17">
        <f t="shared" si="8"/>
        <v>48.33</v>
      </c>
      <c r="H61" s="16">
        <f t="shared" si="9"/>
        <v>24.17</v>
      </c>
      <c r="I61" s="16">
        <v>75.33</v>
      </c>
      <c r="J61" s="16">
        <f t="shared" ref="J61:J68" si="11">ROUND(I61*50%,2)</f>
        <v>37.67</v>
      </c>
      <c r="K61" s="16">
        <f t="shared" si="10"/>
        <v>61.84</v>
      </c>
      <c r="L61" s="10">
        <v>1</v>
      </c>
      <c r="M61" s="11" t="s">
        <v>351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JJ61" s="12"/>
      <c r="JK61" s="12"/>
      <c r="JL61" s="12"/>
      <c r="JM61" s="12"/>
      <c r="JN61" s="12"/>
      <c r="JO61" s="12"/>
      <c r="JP61" s="12"/>
      <c r="JQ61" s="12"/>
      <c r="JR61" s="12"/>
      <c r="JS61" s="12"/>
      <c r="JT61" s="12"/>
      <c r="JU61" s="12"/>
      <c r="JV61" s="12"/>
    </row>
    <row r="62" spans="1:282" s="6" customFormat="1" x14ac:dyDescent="0.15">
      <c r="A62" s="9" t="s">
        <v>6</v>
      </c>
      <c r="B62" s="9" t="s">
        <v>138</v>
      </c>
      <c r="C62" s="9" t="s">
        <v>139</v>
      </c>
      <c r="D62" s="9" t="s">
        <v>136</v>
      </c>
      <c r="E62" s="9" t="s">
        <v>12</v>
      </c>
      <c r="F62" s="9">
        <v>62.5</v>
      </c>
      <c r="G62" s="17">
        <f t="shared" si="8"/>
        <v>41.67</v>
      </c>
      <c r="H62" s="16">
        <f t="shared" si="9"/>
        <v>20.84</v>
      </c>
      <c r="I62" s="16">
        <v>74</v>
      </c>
      <c r="J62" s="16">
        <f t="shared" si="11"/>
        <v>37</v>
      </c>
      <c r="K62" s="16">
        <f t="shared" si="10"/>
        <v>57.84</v>
      </c>
      <c r="L62" s="10">
        <v>2</v>
      </c>
      <c r="M62" s="11" t="s">
        <v>351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2"/>
      <c r="JJ62" s="12"/>
      <c r="JK62" s="12"/>
      <c r="JL62" s="12"/>
      <c r="JM62" s="12"/>
      <c r="JN62" s="12"/>
      <c r="JO62" s="12"/>
      <c r="JP62" s="12"/>
      <c r="JQ62" s="12"/>
      <c r="JR62" s="12"/>
      <c r="JS62" s="12"/>
      <c r="JT62" s="12"/>
      <c r="JU62" s="12"/>
      <c r="JV62" s="12"/>
    </row>
    <row r="63" spans="1:282" s="6" customFormat="1" x14ac:dyDescent="0.15">
      <c r="A63" s="9" t="s">
        <v>6</v>
      </c>
      <c r="B63" s="9" t="s">
        <v>140</v>
      </c>
      <c r="C63" s="9" t="s">
        <v>142</v>
      </c>
      <c r="D63" s="9" t="s">
        <v>141</v>
      </c>
      <c r="E63" s="9" t="s">
        <v>9</v>
      </c>
      <c r="F63" s="9">
        <v>77.349999999999994</v>
      </c>
      <c r="G63" s="17">
        <f t="shared" si="8"/>
        <v>51.57</v>
      </c>
      <c r="H63" s="16">
        <f t="shared" si="9"/>
        <v>25.79</v>
      </c>
      <c r="I63" s="16">
        <v>78.33</v>
      </c>
      <c r="J63" s="16">
        <f t="shared" si="11"/>
        <v>39.17</v>
      </c>
      <c r="K63" s="16">
        <f t="shared" si="10"/>
        <v>64.960000000000008</v>
      </c>
      <c r="L63" s="10">
        <v>1</v>
      </c>
      <c r="M63" s="11" t="s">
        <v>351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2"/>
      <c r="JJ63" s="12"/>
      <c r="JK63" s="12"/>
      <c r="JL63" s="12"/>
      <c r="JM63" s="12"/>
      <c r="JN63" s="12"/>
      <c r="JO63" s="12"/>
      <c r="JP63" s="12"/>
      <c r="JQ63" s="12"/>
      <c r="JR63" s="12"/>
      <c r="JS63" s="12"/>
      <c r="JT63" s="12"/>
      <c r="JU63" s="12"/>
      <c r="JV63" s="12"/>
    </row>
    <row r="64" spans="1:282" s="6" customFormat="1" x14ac:dyDescent="0.15">
      <c r="A64" s="9" t="s">
        <v>6</v>
      </c>
      <c r="B64" s="9" t="s">
        <v>143</v>
      </c>
      <c r="C64" s="9" t="s">
        <v>144</v>
      </c>
      <c r="D64" s="9" t="s">
        <v>141</v>
      </c>
      <c r="E64" s="9" t="s">
        <v>12</v>
      </c>
      <c r="F64" s="9">
        <v>68.75</v>
      </c>
      <c r="G64" s="17">
        <f t="shared" si="8"/>
        <v>45.83</v>
      </c>
      <c r="H64" s="16">
        <f t="shared" si="9"/>
        <v>22.92</v>
      </c>
      <c r="I64" s="16">
        <v>76.67</v>
      </c>
      <c r="J64" s="16">
        <f t="shared" si="11"/>
        <v>38.340000000000003</v>
      </c>
      <c r="K64" s="16">
        <f t="shared" si="10"/>
        <v>61.260000000000005</v>
      </c>
      <c r="L64" s="10">
        <v>2</v>
      </c>
      <c r="M64" s="11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2"/>
      <c r="JJ64" s="12"/>
      <c r="JK64" s="12"/>
      <c r="JL64" s="12"/>
      <c r="JM64" s="12"/>
      <c r="JN64" s="12"/>
      <c r="JO64" s="12"/>
      <c r="JP64" s="12"/>
      <c r="JQ64" s="12"/>
      <c r="JR64" s="12"/>
      <c r="JS64" s="12"/>
      <c r="JT64" s="12"/>
      <c r="JU64" s="12"/>
      <c r="JV64" s="12"/>
    </row>
    <row r="65" spans="1:282" x14ac:dyDescent="0.15">
      <c r="A65" s="9" t="s">
        <v>6</v>
      </c>
      <c r="B65" s="9" t="s">
        <v>152</v>
      </c>
      <c r="C65" s="9" t="s">
        <v>153</v>
      </c>
      <c r="D65" s="9" t="s">
        <v>146</v>
      </c>
      <c r="E65" s="9" t="s">
        <v>12</v>
      </c>
      <c r="F65" s="9">
        <v>66.45</v>
      </c>
      <c r="G65" s="17">
        <f t="shared" si="8"/>
        <v>44.3</v>
      </c>
      <c r="H65" s="16">
        <f t="shared" si="9"/>
        <v>22.15</v>
      </c>
      <c r="I65" s="16">
        <v>84</v>
      </c>
      <c r="J65" s="16">
        <f t="shared" si="11"/>
        <v>42</v>
      </c>
      <c r="K65" s="16">
        <f t="shared" si="10"/>
        <v>64.150000000000006</v>
      </c>
      <c r="L65" s="10">
        <v>1</v>
      </c>
      <c r="M65" s="11" t="s">
        <v>351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2"/>
      <c r="JJ65" s="12"/>
      <c r="JK65" s="12"/>
      <c r="JL65" s="12"/>
      <c r="JM65" s="12"/>
      <c r="JN65" s="12"/>
      <c r="JO65" s="12"/>
      <c r="JP65" s="12"/>
      <c r="JQ65" s="12"/>
      <c r="JR65" s="12"/>
      <c r="JS65" s="12"/>
      <c r="JT65" s="12"/>
      <c r="JU65" s="12"/>
      <c r="JV65" s="12"/>
    </row>
    <row r="66" spans="1:282" s="6" customFormat="1" x14ac:dyDescent="0.15">
      <c r="A66" s="9" t="s">
        <v>6</v>
      </c>
      <c r="B66" s="9" t="s">
        <v>150</v>
      </c>
      <c r="C66" s="9" t="s">
        <v>151</v>
      </c>
      <c r="D66" s="9" t="s">
        <v>146</v>
      </c>
      <c r="E66" s="9" t="s">
        <v>12</v>
      </c>
      <c r="F66" s="9">
        <v>70.3</v>
      </c>
      <c r="G66" s="17">
        <f t="shared" si="8"/>
        <v>46.87</v>
      </c>
      <c r="H66" s="16">
        <f t="shared" si="9"/>
        <v>23.44</v>
      </c>
      <c r="I66" s="16">
        <v>77.33</v>
      </c>
      <c r="J66" s="16">
        <f t="shared" si="11"/>
        <v>38.67</v>
      </c>
      <c r="K66" s="16">
        <f t="shared" si="10"/>
        <v>62.11</v>
      </c>
      <c r="L66" s="10">
        <v>2</v>
      </c>
      <c r="M66" s="11" t="s">
        <v>351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2"/>
      <c r="JJ66" s="12"/>
      <c r="JK66" s="12"/>
      <c r="JL66" s="12"/>
      <c r="JM66" s="12"/>
      <c r="JN66" s="12"/>
      <c r="JO66" s="12"/>
      <c r="JP66" s="12"/>
      <c r="JQ66" s="12"/>
      <c r="JR66" s="12"/>
      <c r="JS66" s="12"/>
      <c r="JT66" s="12"/>
      <c r="JU66" s="12"/>
      <c r="JV66" s="12"/>
    </row>
    <row r="67" spans="1:282" s="6" customFormat="1" x14ac:dyDescent="0.15">
      <c r="A67" s="9" t="s">
        <v>6</v>
      </c>
      <c r="B67" s="9" t="s">
        <v>154</v>
      </c>
      <c r="C67" s="9" t="s">
        <v>155</v>
      </c>
      <c r="D67" s="9" t="s">
        <v>146</v>
      </c>
      <c r="E67" s="9" t="s">
        <v>12</v>
      </c>
      <c r="F67" s="9">
        <v>62.3</v>
      </c>
      <c r="G67" s="17">
        <f t="shared" si="8"/>
        <v>41.53</v>
      </c>
      <c r="H67" s="16">
        <f t="shared" si="9"/>
        <v>20.77</v>
      </c>
      <c r="I67" s="16">
        <v>74.67</v>
      </c>
      <c r="J67" s="16">
        <f t="shared" si="11"/>
        <v>37.340000000000003</v>
      </c>
      <c r="K67" s="16">
        <f t="shared" si="10"/>
        <v>58.11</v>
      </c>
      <c r="L67" s="10">
        <v>3</v>
      </c>
      <c r="M67" s="11" t="s">
        <v>351</v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2"/>
      <c r="JJ67" s="12"/>
      <c r="JK67" s="12"/>
      <c r="JL67" s="12"/>
      <c r="JM67" s="12"/>
      <c r="JN67" s="12"/>
      <c r="JO67" s="12"/>
      <c r="JP67" s="12"/>
      <c r="JQ67" s="12"/>
      <c r="JR67" s="12"/>
      <c r="JS67" s="12"/>
      <c r="JT67" s="12"/>
      <c r="JU67" s="12"/>
      <c r="JV67" s="12"/>
    </row>
    <row r="68" spans="1:282" s="6" customFormat="1" x14ac:dyDescent="0.15">
      <c r="A68" s="9" t="s">
        <v>6</v>
      </c>
      <c r="B68" s="9" t="s">
        <v>156</v>
      </c>
      <c r="C68" s="9" t="s">
        <v>157</v>
      </c>
      <c r="D68" s="9" t="s">
        <v>146</v>
      </c>
      <c r="E68" s="9" t="s">
        <v>12</v>
      </c>
      <c r="F68" s="9">
        <v>58.7</v>
      </c>
      <c r="G68" s="17">
        <f t="shared" si="8"/>
        <v>39.130000000000003</v>
      </c>
      <c r="H68" s="16">
        <f t="shared" si="9"/>
        <v>19.57</v>
      </c>
      <c r="I68" s="16">
        <v>65</v>
      </c>
      <c r="J68" s="16">
        <f t="shared" si="11"/>
        <v>32.5</v>
      </c>
      <c r="K68" s="16">
        <f t="shared" si="10"/>
        <v>52.07</v>
      </c>
      <c r="L68" s="10">
        <v>4</v>
      </c>
      <c r="M68" s="11" t="s">
        <v>351</v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2"/>
      <c r="JJ68" s="12"/>
      <c r="JK68" s="12"/>
      <c r="JL68" s="12"/>
      <c r="JM68" s="12"/>
      <c r="JN68" s="12"/>
      <c r="JO68" s="12"/>
      <c r="JP68" s="12"/>
      <c r="JQ68" s="12"/>
      <c r="JR68" s="12"/>
      <c r="JS68" s="12"/>
      <c r="JT68" s="12"/>
      <c r="JU68" s="12"/>
      <c r="JV68" s="12"/>
    </row>
    <row r="69" spans="1:282" s="6" customFormat="1" x14ac:dyDescent="0.15">
      <c r="A69" s="9" t="s">
        <v>6</v>
      </c>
      <c r="B69" s="9" t="s">
        <v>145</v>
      </c>
      <c r="C69" s="9" t="s">
        <v>147</v>
      </c>
      <c r="D69" s="9" t="s">
        <v>146</v>
      </c>
      <c r="E69" s="9" t="s">
        <v>12</v>
      </c>
      <c r="F69" s="9">
        <v>84.1</v>
      </c>
      <c r="G69" s="17">
        <f t="shared" si="8"/>
        <v>56.07</v>
      </c>
      <c r="H69" s="16">
        <f t="shared" si="9"/>
        <v>28.04</v>
      </c>
      <c r="I69" s="18" t="s">
        <v>346</v>
      </c>
      <c r="J69" s="16">
        <v>0</v>
      </c>
      <c r="K69" s="16">
        <f t="shared" si="10"/>
        <v>28.04</v>
      </c>
      <c r="L69" s="10">
        <v>5</v>
      </c>
      <c r="M69" s="11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2"/>
      <c r="JJ69" s="12"/>
      <c r="JK69" s="12"/>
      <c r="JL69" s="12"/>
      <c r="JM69" s="12"/>
      <c r="JN69" s="12"/>
      <c r="JO69" s="12"/>
      <c r="JP69" s="12"/>
      <c r="JQ69" s="12"/>
      <c r="JR69" s="12"/>
      <c r="JS69" s="12"/>
      <c r="JT69" s="12"/>
      <c r="JU69" s="12"/>
      <c r="JV69" s="12"/>
    </row>
    <row r="70" spans="1:282" s="6" customFormat="1" x14ac:dyDescent="0.15">
      <c r="A70" s="9" t="s">
        <v>6</v>
      </c>
      <c r="B70" s="9" t="s">
        <v>148</v>
      </c>
      <c r="C70" s="9" t="s">
        <v>149</v>
      </c>
      <c r="D70" s="9" t="s">
        <v>146</v>
      </c>
      <c r="E70" s="9" t="s">
        <v>9</v>
      </c>
      <c r="F70" s="9">
        <v>71.400000000000006</v>
      </c>
      <c r="G70" s="17">
        <f t="shared" si="8"/>
        <v>47.6</v>
      </c>
      <c r="H70" s="16">
        <f t="shared" si="9"/>
        <v>23.8</v>
      </c>
      <c r="I70" s="18" t="s">
        <v>346</v>
      </c>
      <c r="J70" s="16">
        <v>0</v>
      </c>
      <c r="K70" s="16">
        <f t="shared" si="10"/>
        <v>23.8</v>
      </c>
      <c r="L70" s="10">
        <v>6</v>
      </c>
      <c r="M70" s="11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2"/>
      <c r="JJ70" s="12"/>
      <c r="JK70" s="12"/>
      <c r="JL70" s="12"/>
      <c r="JM70" s="12"/>
      <c r="JN70" s="12"/>
      <c r="JO70" s="12"/>
      <c r="JP70" s="12"/>
      <c r="JQ70" s="12"/>
      <c r="JR70" s="12"/>
      <c r="JS70" s="12"/>
      <c r="JT70" s="12"/>
      <c r="JU70" s="12"/>
      <c r="JV70" s="12"/>
    </row>
    <row r="71" spans="1:282" s="6" customFormat="1" x14ac:dyDescent="0.15">
      <c r="A71" s="9" t="s">
        <v>6</v>
      </c>
      <c r="B71" s="9" t="s">
        <v>165</v>
      </c>
      <c r="C71" s="9" t="s">
        <v>166</v>
      </c>
      <c r="D71" s="9" t="s">
        <v>159</v>
      </c>
      <c r="E71" s="9" t="s">
        <v>9</v>
      </c>
      <c r="F71" s="9">
        <v>74.099999999999994</v>
      </c>
      <c r="G71" s="17">
        <f t="shared" si="8"/>
        <v>49.4</v>
      </c>
      <c r="H71" s="16">
        <f t="shared" si="9"/>
        <v>24.7</v>
      </c>
      <c r="I71" s="16">
        <v>88</v>
      </c>
      <c r="J71" s="16">
        <f t="shared" ref="J71:J78" si="12">ROUND(I71*50%,2)</f>
        <v>44</v>
      </c>
      <c r="K71" s="16">
        <f t="shared" si="10"/>
        <v>68.7</v>
      </c>
      <c r="L71" s="10">
        <v>1</v>
      </c>
      <c r="M71" s="11" t="s">
        <v>351</v>
      </c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</row>
    <row r="72" spans="1:282" s="6" customFormat="1" x14ac:dyDescent="0.15">
      <c r="A72" s="9" t="s">
        <v>6</v>
      </c>
      <c r="B72" s="9" t="s">
        <v>163</v>
      </c>
      <c r="C72" s="9" t="s">
        <v>164</v>
      </c>
      <c r="D72" s="9" t="s">
        <v>159</v>
      </c>
      <c r="E72" s="9" t="s">
        <v>12</v>
      </c>
      <c r="F72" s="9">
        <v>75.95</v>
      </c>
      <c r="G72" s="17">
        <f t="shared" si="8"/>
        <v>50.63</v>
      </c>
      <c r="H72" s="16">
        <f t="shared" si="9"/>
        <v>25.32</v>
      </c>
      <c r="I72" s="16">
        <v>84.33</v>
      </c>
      <c r="J72" s="16">
        <f t="shared" si="12"/>
        <v>42.17</v>
      </c>
      <c r="K72" s="16">
        <f t="shared" si="10"/>
        <v>67.490000000000009</v>
      </c>
      <c r="L72" s="10">
        <v>2</v>
      </c>
      <c r="M72" s="11" t="s">
        <v>351</v>
      </c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2"/>
      <c r="JJ72" s="12"/>
      <c r="JK72" s="12"/>
      <c r="JL72" s="12"/>
      <c r="JM72" s="12"/>
      <c r="JN72" s="12"/>
      <c r="JO72" s="12"/>
      <c r="JP72" s="12"/>
      <c r="JQ72" s="12"/>
      <c r="JR72" s="12"/>
      <c r="JS72" s="12"/>
      <c r="JT72" s="12"/>
      <c r="JU72" s="12"/>
      <c r="JV72" s="12"/>
    </row>
    <row r="73" spans="1:282" s="6" customFormat="1" x14ac:dyDescent="0.15">
      <c r="A73" s="9" t="s">
        <v>6</v>
      </c>
      <c r="B73" s="9" t="s">
        <v>161</v>
      </c>
      <c r="C73" s="9" t="s">
        <v>162</v>
      </c>
      <c r="D73" s="9" t="s">
        <v>159</v>
      </c>
      <c r="E73" s="9" t="s">
        <v>12</v>
      </c>
      <c r="F73" s="9">
        <v>77.849999999999994</v>
      </c>
      <c r="G73" s="17">
        <f t="shared" si="8"/>
        <v>51.9</v>
      </c>
      <c r="H73" s="16">
        <f t="shared" si="9"/>
        <v>25.95</v>
      </c>
      <c r="I73" s="16">
        <v>80</v>
      </c>
      <c r="J73" s="16">
        <f t="shared" si="12"/>
        <v>40</v>
      </c>
      <c r="K73" s="16">
        <f t="shared" si="10"/>
        <v>65.95</v>
      </c>
      <c r="L73" s="10">
        <v>3</v>
      </c>
      <c r="M73" s="11" t="s">
        <v>351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2"/>
      <c r="JJ73" s="12"/>
      <c r="JK73" s="12"/>
      <c r="JL73" s="12"/>
      <c r="JM73" s="12"/>
      <c r="JN73" s="12"/>
      <c r="JO73" s="12"/>
      <c r="JP73" s="12"/>
      <c r="JQ73" s="12"/>
      <c r="JR73" s="12"/>
      <c r="JS73" s="12"/>
      <c r="JT73" s="12"/>
      <c r="JU73" s="12"/>
      <c r="JV73" s="12"/>
    </row>
    <row r="74" spans="1:282" s="7" customFormat="1" x14ac:dyDescent="0.15">
      <c r="A74" s="9" t="s">
        <v>6</v>
      </c>
      <c r="B74" s="9" t="s">
        <v>171</v>
      </c>
      <c r="C74" s="9" t="s">
        <v>172</v>
      </c>
      <c r="D74" s="9" t="s">
        <v>159</v>
      </c>
      <c r="E74" s="9" t="s">
        <v>12</v>
      </c>
      <c r="F74" s="9">
        <v>63.2</v>
      </c>
      <c r="G74" s="17">
        <f t="shared" si="8"/>
        <v>42.13</v>
      </c>
      <c r="H74" s="16">
        <f t="shared" si="9"/>
        <v>21.07</v>
      </c>
      <c r="I74" s="16">
        <v>82</v>
      </c>
      <c r="J74" s="16">
        <f t="shared" si="12"/>
        <v>41</v>
      </c>
      <c r="K74" s="16">
        <f t="shared" si="10"/>
        <v>62.07</v>
      </c>
      <c r="L74" s="10">
        <v>4</v>
      </c>
      <c r="M74" s="11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2"/>
      <c r="JJ74" s="12"/>
      <c r="JK74" s="12"/>
      <c r="JL74" s="12"/>
      <c r="JM74" s="12"/>
      <c r="JN74" s="12"/>
      <c r="JO74" s="12"/>
      <c r="JP74" s="12"/>
      <c r="JQ74" s="12"/>
      <c r="JR74" s="12"/>
      <c r="JS74" s="12"/>
      <c r="JT74" s="12"/>
      <c r="JU74" s="12"/>
      <c r="JV74" s="12"/>
    </row>
    <row r="75" spans="1:282" s="6" customFormat="1" x14ac:dyDescent="0.15">
      <c r="A75" s="9" t="s">
        <v>6</v>
      </c>
      <c r="B75" s="9" t="s">
        <v>169</v>
      </c>
      <c r="C75" s="9" t="s">
        <v>170</v>
      </c>
      <c r="D75" s="9" t="s">
        <v>159</v>
      </c>
      <c r="E75" s="9" t="s">
        <v>12</v>
      </c>
      <c r="F75" s="9">
        <v>64.45</v>
      </c>
      <c r="G75" s="17">
        <f t="shared" si="8"/>
        <v>42.97</v>
      </c>
      <c r="H75" s="16">
        <f t="shared" si="9"/>
        <v>21.49</v>
      </c>
      <c r="I75" s="16">
        <v>81</v>
      </c>
      <c r="J75" s="16">
        <f t="shared" si="12"/>
        <v>40.5</v>
      </c>
      <c r="K75" s="16">
        <f t="shared" si="10"/>
        <v>61.989999999999995</v>
      </c>
      <c r="L75" s="10">
        <v>5</v>
      </c>
      <c r="M75" s="11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2"/>
      <c r="JJ75" s="12"/>
      <c r="JK75" s="12"/>
      <c r="JL75" s="12"/>
      <c r="JM75" s="12"/>
      <c r="JN75" s="12"/>
      <c r="JO75" s="12"/>
      <c r="JP75" s="12"/>
      <c r="JQ75" s="12"/>
      <c r="JR75" s="12"/>
      <c r="JS75" s="12"/>
      <c r="JT75" s="12"/>
      <c r="JU75" s="12"/>
      <c r="JV75" s="12"/>
    </row>
    <row r="76" spans="1:282" s="6" customFormat="1" x14ac:dyDescent="0.15">
      <c r="A76" s="9" t="s">
        <v>6</v>
      </c>
      <c r="B76" s="9" t="s">
        <v>175</v>
      </c>
      <c r="C76" s="9" t="s">
        <v>176</v>
      </c>
      <c r="D76" s="9" t="s">
        <v>159</v>
      </c>
      <c r="E76" s="9" t="s">
        <v>12</v>
      </c>
      <c r="F76" s="9">
        <v>57.9</v>
      </c>
      <c r="G76" s="17">
        <f t="shared" si="8"/>
        <v>38.6</v>
      </c>
      <c r="H76" s="16">
        <f t="shared" si="9"/>
        <v>19.3</v>
      </c>
      <c r="I76" s="16">
        <v>80.67</v>
      </c>
      <c r="J76" s="16">
        <f t="shared" si="12"/>
        <v>40.340000000000003</v>
      </c>
      <c r="K76" s="16">
        <f t="shared" si="10"/>
        <v>59.64</v>
      </c>
      <c r="L76" s="10">
        <v>6</v>
      </c>
      <c r="M76" s="11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2"/>
      <c r="JJ76" s="12"/>
      <c r="JK76" s="12"/>
      <c r="JL76" s="12"/>
      <c r="JM76" s="12"/>
      <c r="JN76" s="12"/>
      <c r="JO76" s="12"/>
      <c r="JP76" s="12"/>
      <c r="JQ76" s="12"/>
      <c r="JR76" s="12"/>
      <c r="JS76" s="12"/>
      <c r="JT76" s="12"/>
      <c r="JU76" s="12"/>
      <c r="JV76" s="12"/>
    </row>
    <row r="77" spans="1:282" s="6" customFormat="1" x14ac:dyDescent="0.15">
      <c r="A77" s="9" t="s">
        <v>6</v>
      </c>
      <c r="B77" s="9" t="s">
        <v>167</v>
      </c>
      <c r="C77" s="9" t="s">
        <v>168</v>
      </c>
      <c r="D77" s="9" t="s">
        <v>159</v>
      </c>
      <c r="E77" s="9" t="s">
        <v>12</v>
      </c>
      <c r="F77" s="9">
        <v>64.900000000000006</v>
      </c>
      <c r="G77" s="17">
        <f t="shared" ref="G77:G108" si="13">ROUND(F77/1.5,2)</f>
        <v>43.27</v>
      </c>
      <c r="H77" s="16">
        <f t="shared" ref="H77:H108" si="14">ROUND(G77*50%,2)</f>
        <v>21.64</v>
      </c>
      <c r="I77" s="16">
        <v>71</v>
      </c>
      <c r="J77" s="16">
        <f t="shared" si="12"/>
        <v>35.5</v>
      </c>
      <c r="K77" s="16">
        <f t="shared" ref="K77:K108" si="15">H77+J77</f>
        <v>57.14</v>
      </c>
      <c r="L77" s="10">
        <v>7</v>
      </c>
      <c r="M77" s="11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  <c r="JA77" s="12"/>
      <c r="JB77" s="12"/>
      <c r="JC77" s="12"/>
      <c r="JD77" s="12"/>
      <c r="JE77" s="12"/>
      <c r="JF77" s="12"/>
      <c r="JG77" s="12"/>
      <c r="JH77" s="12"/>
      <c r="JI77" s="12"/>
      <c r="JJ77" s="12"/>
      <c r="JK77" s="12"/>
      <c r="JL77" s="12"/>
      <c r="JM77" s="12"/>
      <c r="JN77" s="12"/>
      <c r="JO77" s="12"/>
      <c r="JP77" s="12"/>
      <c r="JQ77" s="12"/>
      <c r="JR77" s="12"/>
      <c r="JS77" s="12"/>
      <c r="JT77" s="12"/>
      <c r="JU77" s="12"/>
      <c r="JV77" s="12"/>
    </row>
    <row r="78" spans="1:282" s="6" customFormat="1" x14ac:dyDescent="0.15">
      <c r="A78" s="9" t="s">
        <v>6</v>
      </c>
      <c r="B78" s="9" t="s">
        <v>173</v>
      </c>
      <c r="C78" s="9" t="s">
        <v>174</v>
      </c>
      <c r="D78" s="9" t="s">
        <v>159</v>
      </c>
      <c r="E78" s="9" t="s">
        <v>12</v>
      </c>
      <c r="F78" s="9">
        <v>62.9</v>
      </c>
      <c r="G78" s="17">
        <f t="shared" si="13"/>
        <v>41.93</v>
      </c>
      <c r="H78" s="16">
        <f t="shared" si="14"/>
        <v>20.97</v>
      </c>
      <c r="I78" s="16">
        <v>72</v>
      </c>
      <c r="J78" s="16">
        <f t="shared" si="12"/>
        <v>36</v>
      </c>
      <c r="K78" s="16">
        <f t="shared" si="15"/>
        <v>56.97</v>
      </c>
      <c r="L78" s="10">
        <v>8</v>
      </c>
      <c r="M78" s="11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  <c r="JA78" s="12"/>
      <c r="JB78" s="12"/>
      <c r="JC78" s="12"/>
      <c r="JD78" s="12"/>
      <c r="JE78" s="12"/>
      <c r="JF78" s="12"/>
      <c r="JG78" s="12"/>
      <c r="JH78" s="12"/>
      <c r="JI78" s="12"/>
      <c r="JJ78" s="12"/>
      <c r="JK78" s="12"/>
      <c r="JL78" s="12"/>
      <c r="JM78" s="12"/>
      <c r="JN78" s="12"/>
      <c r="JO78" s="12"/>
      <c r="JP78" s="12"/>
      <c r="JQ78" s="12"/>
      <c r="JR78" s="12"/>
      <c r="JS78" s="12"/>
      <c r="JT78" s="12"/>
      <c r="JU78" s="12"/>
      <c r="JV78" s="12"/>
    </row>
    <row r="79" spans="1:282" s="6" customFormat="1" x14ac:dyDescent="0.15">
      <c r="A79" s="9" t="s">
        <v>6</v>
      </c>
      <c r="B79" s="9" t="s">
        <v>158</v>
      </c>
      <c r="C79" s="9" t="s">
        <v>160</v>
      </c>
      <c r="D79" s="9" t="s">
        <v>159</v>
      </c>
      <c r="E79" s="9" t="s">
        <v>12</v>
      </c>
      <c r="F79" s="9">
        <v>80.150000000000006</v>
      </c>
      <c r="G79" s="17">
        <f t="shared" si="13"/>
        <v>53.43</v>
      </c>
      <c r="H79" s="16">
        <f t="shared" si="14"/>
        <v>26.72</v>
      </c>
      <c r="I79" s="18" t="s">
        <v>346</v>
      </c>
      <c r="J79" s="16">
        <v>0</v>
      </c>
      <c r="K79" s="16">
        <f t="shared" si="15"/>
        <v>26.72</v>
      </c>
      <c r="L79" s="10">
        <v>9</v>
      </c>
      <c r="M79" s="11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2"/>
      <c r="JJ79" s="12"/>
      <c r="JK79" s="12"/>
      <c r="JL79" s="12"/>
      <c r="JM79" s="12"/>
      <c r="JN79" s="12"/>
      <c r="JO79" s="12"/>
      <c r="JP79" s="12"/>
      <c r="JQ79" s="12"/>
      <c r="JR79" s="12"/>
      <c r="JS79" s="12"/>
      <c r="JT79" s="12"/>
      <c r="JU79" s="12"/>
      <c r="JV79" s="12"/>
    </row>
    <row r="80" spans="1:282" s="6" customFormat="1" x14ac:dyDescent="0.15">
      <c r="A80" s="9" t="s">
        <v>6</v>
      </c>
      <c r="B80" s="9" t="s">
        <v>177</v>
      </c>
      <c r="C80" s="9" t="s">
        <v>179</v>
      </c>
      <c r="D80" s="9" t="s">
        <v>178</v>
      </c>
      <c r="E80" s="9" t="s">
        <v>12</v>
      </c>
      <c r="F80" s="9">
        <v>70.599999999999994</v>
      </c>
      <c r="G80" s="17">
        <f t="shared" si="13"/>
        <v>47.07</v>
      </c>
      <c r="H80" s="16">
        <f t="shared" si="14"/>
        <v>23.54</v>
      </c>
      <c r="I80" s="16">
        <v>85</v>
      </c>
      <c r="J80" s="16">
        <f t="shared" ref="J80:J86" si="16">ROUND(I80*50%,2)</f>
        <v>42.5</v>
      </c>
      <c r="K80" s="16">
        <f t="shared" si="15"/>
        <v>66.039999999999992</v>
      </c>
      <c r="L80" s="10">
        <v>1</v>
      </c>
      <c r="M80" s="11" t="s">
        <v>351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2"/>
      <c r="JJ80" s="12"/>
      <c r="JK80" s="12"/>
      <c r="JL80" s="12"/>
      <c r="JM80" s="12"/>
      <c r="JN80" s="12"/>
      <c r="JO80" s="12"/>
      <c r="JP80" s="12"/>
      <c r="JQ80" s="12"/>
      <c r="JR80" s="12"/>
      <c r="JS80" s="12"/>
      <c r="JT80" s="12"/>
      <c r="JU80" s="12"/>
      <c r="JV80" s="12"/>
    </row>
    <row r="81" spans="1:282" s="6" customFormat="1" x14ac:dyDescent="0.15">
      <c r="A81" s="9" t="s">
        <v>6</v>
      </c>
      <c r="B81" s="9" t="s">
        <v>180</v>
      </c>
      <c r="C81" s="9" t="s">
        <v>181</v>
      </c>
      <c r="D81" s="9" t="s">
        <v>178</v>
      </c>
      <c r="E81" s="9" t="s">
        <v>12</v>
      </c>
      <c r="F81" s="9">
        <v>70.2</v>
      </c>
      <c r="G81" s="17">
        <f t="shared" si="13"/>
        <v>46.8</v>
      </c>
      <c r="H81" s="16">
        <f t="shared" si="14"/>
        <v>23.4</v>
      </c>
      <c r="I81" s="16">
        <v>80</v>
      </c>
      <c r="J81" s="16">
        <f t="shared" si="16"/>
        <v>40</v>
      </c>
      <c r="K81" s="16">
        <f t="shared" si="15"/>
        <v>63.4</v>
      </c>
      <c r="L81" s="10">
        <v>2</v>
      </c>
      <c r="M81" s="11" t="s">
        <v>351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2"/>
      <c r="JJ81" s="12"/>
      <c r="JK81" s="12"/>
      <c r="JL81" s="12"/>
      <c r="JM81" s="12"/>
      <c r="JN81" s="12"/>
      <c r="JO81" s="12"/>
      <c r="JP81" s="12"/>
      <c r="JQ81" s="12"/>
      <c r="JR81" s="12"/>
      <c r="JS81" s="12"/>
      <c r="JT81" s="12"/>
      <c r="JU81" s="12"/>
      <c r="JV81" s="12"/>
    </row>
    <row r="82" spans="1:282" s="6" customFormat="1" ht="13.5" customHeight="1" x14ac:dyDescent="0.15">
      <c r="A82" s="9" t="s">
        <v>6</v>
      </c>
      <c r="B82" s="9" t="s">
        <v>184</v>
      </c>
      <c r="C82" s="9" t="s">
        <v>185</v>
      </c>
      <c r="D82" s="9" t="s">
        <v>178</v>
      </c>
      <c r="E82" s="9" t="s">
        <v>9</v>
      </c>
      <c r="F82" s="9">
        <v>68.05</v>
      </c>
      <c r="G82" s="17">
        <f t="shared" si="13"/>
        <v>45.37</v>
      </c>
      <c r="H82" s="16">
        <f t="shared" si="14"/>
        <v>22.69</v>
      </c>
      <c r="I82" s="16">
        <v>76</v>
      </c>
      <c r="J82" s="16">
        <f t="shared" si="16"/>
        <v>38</v>
      </c>
      <c r="K82" s="16">
        <f t="shared" si="15"/>
        <v>60.69</v>
      </c>
      <c r="L82" s="10">
        <v>3</v>
      </c>
      <c r="M82" s="11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JJ82" s="12"/>
      <c r="JK82" s="12"/>
      <c r="JL82" s="12"/>
      <c r="JM82" s="12"/>
      <c r="JN82" s="12"/>
      <c r="JO82" s="12"/>
      <c r="JP82" s="12"/>
      <c r="JQ82" s="12"/>
      <c r="JR82" s="12"/>
      <c r="JS82" s="12"/>
      <c r="JT82" s="12"/>
      <c r="JU82" s="12"/>
      <c r="JV82" s="12"/>
    </row>
    <row r="83" spans="1:282" s="6" customFormat="1" x14ac:dyDescent="0.15">
      <c r="A83" s="9" t="s">
        <v>6</v>
      </c>
      <c r="B83" s="9" t="s">
        <v>182</v>
      </c>
      <c r="C83" s="9" t="s">
        <v>183</v>
      </c>
      <c r="D83" s="9" t="s">
        <v>178</v>
      </c>
      <c r="E83" s="9" t="s">
        <v>9</v>
      </c>
      <c r="F83" s="9">
        <v>68.349999999999994</v>
      </c>
      <c r="G83" s="17">
        <f t="shared" si="13"/>
        <v>45.57</v>
      </c>
      <c r="H83" s="16">
        <f t="shared" si="14"/>
        <v>22.79</v>
      </c>
      <c r="I83" s="16">
        <v>75</v>
      </c>
      <c r="J83" s="16">
        <f t="shared" si="16"/>
        <v>37.5</v>
      </c>
      <c r="K83" s="16">
        <f t="shared" si="15"/>
        <v>60.29</v>
      </c>
      <c r="L83" s="10">
        <v>4</v>
      </c>
      <c r="M83" s="11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JJ83" s="12"/>
      <c r="JK83" s="12"/>
      <c r="JL83" s="12"/>
      <c r="JM83" s="12"/>
      <c r="JN83" s="12"/>
      <c r="JO83" s="12"/>
      <c r="JP83" s="12"/>
      <c r="JQ83" s="12"/>
      <c r="JR83" s="12"/>
      <c r="JS83" s="12"/>
      <c r="JT83" s="12"/>
      <c r="JU83" s="12"/>
      <c r="JV83" s="12"/>
    </row>
    <row r="84" spans="1:282" s="6" customFormat="1" x14ac:dyDescent="0.15">
      <c r="A84" s="9" t="s">
        <v>6</v>
      </c>
      <c r="B84" s="9" t="s">
        <v>186</v>
      </c>
      <c r="C84" s="9" t="s">
        <v>187</v>
      </c>
      <c r="D84" s="9" t="s">
        <v>178</v>
      </c>
      <c r="E84" s="9" t="s">
        <v>12</v>
      </c>
      <c r="F84" s="9">
        <v>67.3</v>
      </c>
      <c r="G84" s="17">
        <f t="shared" si="13"/>
        <v>44.87</v>
      </c>
      <c r="H84" s="16">
        <f t="shared" si="14"/>
        <v>22.44</v>
      </c>
      <c r="I84" s="16">
        <v>71.67</v>
      </c>
      <c r="J84" s="16">
        <f t="shared" si="16"/>
        <v>35.840000000000003</v>
      </c>
      <c r="K84" s="16">
        <f t="shared" si="15"/>
        <v>58.28</v>
      </c>
      <c r="L84" s="10">
        <v>5</v>
      </c>
      <c r="M84" s="11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JJ84" s="12"/>
      <c r="JK84" s="12"/>
      <c r="JL84" s="12"/>
      <c r="JM84" s="12"/>
      <c r="JN84" s="12"/>
      <c r="JO84" s="12"/>
      <c r="JP84" s="12"/>
      <c r="JQ84" s="12"/>
      <c r="JR84" s="12"/>
      <c r="JS84" s="12"/>
      <c r="JT84" s="12"/>
      <c r="JU84" s="12"/>
      <c r="JV84" s="12"/>
    </row>
    <row r="85" spans="1:282" x14ac:dyDescent="0.15">
      <c r="A85" s="9" t="s">
        <v>6</v>
      </c>
      <c r="B85" s="9" t="s">
        <v>188</v>
      </c>
      <c r="C85" s="9" t="s">
        <v>189</v>
      </c>
      <c r="D85" s="9" t="s">
        <v>178</v>
      </c>
      <c r="E85" s="9" t="s">
        <v>12</v>
      </c>
      <c r="F85" s="9">
        <v>67.05</v>
      </c>
      <c r="G85" s="17">
        <f t="shared" si="13"/>
        <v>44.7</v>
      </c>
      <c r="H85" s="16">
        <f t="shared" si="14"/>
        <v>22.35</v>
      </c>
      <c r="I85" s="16">
        <v>71.67</v>
      </c>
      <c r="J85" s="16">
        <f t="shared" si="16"/>
        <v>35.840000000000003</v>
      </c>
      <c r="K85" s="16">
        <f t="shared" si="15"/>
        <v>58.190000000000005</v>
      </c>
      <c r="L85" s="10">
        <v>6</v>
      </c>
      <c r="M85" s="11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2"/>
      <c r="JJ85" s="12"/>
      <c r="JK85" s="12"/>
      <c r="JL85" s="12"/>
      <c r="JM85" s="12"/>
      <c r="JN85" s="12"/>
      <c r="JO85" s="12"/>
      <c r="JP85" s="12"/>
      <c r="JQ85" s="12"/>
      <c r="JR85" s="12"/>
      <c r="JS85" s="12"/>
      <c r="JT85" s="12"/>
      <c r="JU85" s="12"/>
      <c r="JV85" s="12"/>
    </row>
    <row r="86" spans="1:282" s="6" customFormat="1" x14ac:dyDescent="0.15">
      <c r="A86" s="9" t="s">
        <v>6</v>
      </c>
      <c r="B86" s="9" t="s">
        <v>190</v>
      </c>
      <c r="C86" s="9" t="s">
        <v>191</v>
      </c>
      <c r="D86" s="9" t="s">
        <v>178</v>
      </c>
      <c r="E86" s="9" t="s">
        <v>12</v>
      </c>
      <c r="F86" s="9">
        <v>64.650000000000006</v>
      </c>
      <c r="G86" s="17">
        <f t="shared" si="13"/>
        <v>43.1</v>
      </c>
      <c r="H86" s="16">
        <f t="shared" si="14"/>
        <v>21.55</v>
      </c>
      <c r="I86" s="16">
        <v>69.33</v>
      </c>
      <c r="J86" s="16">
        <f t="shared" si="16"/>
        <v>34.67</v>
      </c>
      <c r="K86" s="16">
        <f t="shared" si="15"/>
        <v>56.22</v>
      </c>
      <c r="L86" s="10">
        <v>7</v>
      </c>
      <c r="M86" s="11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JJ86" s="12"/>
      <c r="JK86" s="12"/>
      <c r="JL86" s="12"/>
      <c r="JM86" s="12"/>
      <c r="JN86" s="12"/>
      <c r="JO86" s="12"/>
      <c r="JP86" s="12"/>
      <c r="JQ86" s="12"/>
      <c r="JR86" s="12"/>
      <c r="JS86" s="12"/>
      <c r="JT86" s="12"/>
      <c r="JU86" s="12"/>
      <c r="JV86" s="12"/>
    </row>
    <row r="87" spans="1:282" s="6" customFormat="1" x14ac:dyDescent="0.15">
      <c r="A87" s="9" t="s">
        <v>6</v>
      </c>
      <c r="B87" s="9" t="s">
        <v>192</v>
      </c>
      <c r="C87" s="9" t="s">
        <v>193</v>
      </c>
      <c r="D87" s="9" t="s">
        <v>178</v>
      </c>
      <c r="E87" s="9" t="s">
        <v>9</v>
      </c>
      <c r="F87" s="9">
        <v>63.85</v>
      </c>
      <c r="G87" s="17">
        <f t="shared" si="13"/>
        <v>42.57</v>
      </c>
      <c r="H87" s="16">
        <f t="shared" si="14"/>
        <v>21.29</v>
      </c>
      <c r="I87" s="18" t="s">
        <v>346</v>
      </c>
      <c r="J87" s="16">
        <v>0</v>
      </c>
      <c r="K87" s="16">
        <f t="shared" si="15"/>
        <v>21.29</v>
      </c>
      <c r="L87" s="10">
        <v>8</v>
      </c>
      <c r="M87" s="11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JJ87" s="12"/>
      <c r="JK87" s="12"/>
      <c r="JL87" s="12"/>
      <c r="JM87" s="12"/>
      <c r="JN87" s="12"/>
      <c r="JO87" s="12"/>
      <c r="JP87" s="12"/>
      <c r="JQ87" s="12"/>
      <c r="JR87" s="12"/>
      <c r="JS87" s="12"/>
      <c r="JT87" s="12"/>
      <c r="JU87" s="12"/>
      <c r="JV87" s="12"/>
    </row>
    <row r="88" spans="1:282" s="6" customFormat="1" x14ac:dyDescent="0.15">
      <c r="A88" s="9" t="s">
        <v>6</v>
      </c>
      <c r="B88" s="9" t="s">
        <v>194</v>
      </c>
      <c r="C88" s="9" t="s">
        <v>196</v>
      </c>
      <c r="D88" s="9" t="s">
        <v>195</v>
      </c>
      <c r="E88" s="9" t="s">
        <v>12</v>
      </c>
      <c r="F88" s="9">
        <v>73.25</v>
      </c>
      <c r="G88" s="17">
        <f t="shared" si="13"/>
        <v>48.83</v>
      </c>
      <c r="H88" s="16">
        <f t="shared" si="14"/>
        <v>24.42</v>
      </c>
      <c r="I88" s="16">
        <v>79.33</v>
      </c>
      <c r="J88" s="16">
        <f>ROUND(I88*50%,2)</f>
        <v>39.67</v>
      </c>
      <c r="K88" s="16">
        <f t="shared" si="15"/>
        <v>64.09</v>
      </c>
      <c r="L88" s="10">
        <v>1</v>
      </c>
      <c r="M88" s="11" t="s">
        <v>353</v>
      </c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2"/>
      <c r="JS88" s="12"/>
      <c r="JT88" s="12"/>
      <c r="JU88" s="12"/>
      <c r="JV88" s="12"/>
    </row>
    <row r="89" spans="1:282" s="6" customFormat="1" x14ac:dyDescent="0.15">
      <c r="A89" s="9" t="s">
        <v>6</v>
      </c>
      <c r="B89" s="9" t="s">
        <v>197</v>
      </c>
      <c r="C89" s="9" t="s">
        <v>198</v>
      </c>
      <c r="D89" s="9" t="s">
        <v>195</v>
      </c>
      <c r="E89" s="9" t="s">
        <v>9</v>
      </c>
      <c r="F89" s="9">
        <v>72.5</v>
      </c>
      <c r="G89" s="17">
        <f t="shared" si="13"/>
        <v>48.33</v>
      </c>
      <c r="H89" s="16">
        <f t="shared" si="14"/>
        <v>24.17</v>
      </c>
      <c r="I89" s="16">
        <v>72.33</v>
      </c>
      <c r="J89" s="16">
        <f>ROUND(I89*50%,2)</f>
        <v>36.17</v>
      </c>
      <c r="K89" s="16">
        <f t="shared" si="15"/>
        <v>60.34</v>
      </c>
      <c r="L89" s="10">
        <v>2</v>
      </c>
      <c r="M89" s="11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2"/>
      <c r="JJ89" s="12"/>
      <c r="JK89" s="12"/>
      <c r="JL89" s="12"/>
      <c r="JM89" s="12"/>
      <c r="JN89" s="12"/>
      <c r="JO89" s="12"/>
      <c r="JP89" s="12"/>
      <c r="JQ89" s="12"/>
      <c r="JR89" s="12"/>
      <c r="JS89" s="12"/>
      <c r="JT89" s="12"/>
      <c r="JU89" s="12"/>
      <c r="JV89" s="12"/>
    </row>
    <row r="90" spans="1:282" s="6" customFormat="1" x14ac:dyDescent="0.15">
      <c r="A90" s="9" t="s">
        <v>6</v>
      </c>
      <c r="B90" s="9" t="s">
        <v>199</v>
      </c>
      <c r="C90" s="9" t="s">
        <v>200</v>
      </c>
      <c r="D90" s="9" t="s">
        <v>195</v>
      </c>
      <c r="E90" s="9" t="s">
        <v>9</v>
      </c>
      <c r="F90" s="9">
        <v>68.5</v>
      </c>
      <c r="G90" s="17">
        <f t="shared" si="13"/>
        <v>45.67</v>
      </c>
      <c r="H90" s="16">
        <f t="shared" si="14"/>
        <v>22.84</v>
      </c>
      <c r="I90" s="18" t="s">
        <v>346</v>
      </c>
      <c r="J90" s="16">
        <v>0</v>
      </c>
      <c r="K90" s="16">
        <f t="shared" si="15"/>
        <v>22.84</v>
      </c>
      <c r="L90" s="10">
        <v>3</v>
      </c>
      <c r="M90" s="11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2"/>
      <c r="JJ90" s="12"/>
      <c r="JK90" s="12"/>
      <c r="JL90" s="12"/>
      <c r="JM90" s="12"/>
      <c r="JN90" s="12"/>
      <c r="JO90" s="12"/>
      <c r="JP90" s="12"/>
      <c r="JQ90" s="12"/>
      <c r="JR90" s="12"/>
      <c r="JS90" s="12"/>
      <c r="JT90" s="12"/>
      <c r="JU90" s="12"/>
      <c r="JV90" s="12"/>
    </row>
    <row r="91" spans="1:282" s="6" customFormat="1" x14ac:dyDescent="0.15">
      <c r="A91" s="9" t="s">
        <v>6</v>
      </c>
      <c r="B91" s="9" t="s">
        <v>202</v>
      </c>
      <c r="C91" s="9" t="s">
        <v>203</v>
      </c>
      <c r="D91" s="9" t="s">
        <v>201</v>
      </c>
      <c r="E91" s="9" t="s">
        <v>12</v>
      </c>
      <c r="F91" s="9">
        <v>64.400000000000006</v>
      </c>
      <c r="G91" s="17">
        <f t="shared" si="13"/>
        <v>42.93</v>
      </c>
      <c r="H91" s="16">
        <f t="shared" si="14"/>
        <v>21.47</v>
      </c>
      <c r="I91" s="16">
        <v>71</v>
      </c>
      <c r="J91" s="16">
        <f t="shared" ref="J91:J99" si="17">ROUND(I91*50%,2)</f>
        <v>35.5</v>
      </c>
      <c r="K91" s="16">
        <f t="shared" si="15"/>
        <v>56.97</v>
      </c>
      <c r="L91" s="10">
        <v>1</v>
      </c>
      <c r="M91" s="11" t="s">
        <v>351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2"/>
      <c r="JJ91" s="12"/>
      <c r="JK91" s="12"/>
      <c r="JL91" s="12"/>
      <c r="JM91" s="12"/>
      <c r="JN91" s="12"/>
      <c r="JO91" s="12"/>
      <c r="JP91" s="12"/>
      <c r="JQ91" s="12"/>
      <c r="JR91" s="12"/>
      <c r="JS91" s="12"/>
      <c r="JT91" s="12"/>
      <c r="JU91" s="12"/>
      <c r="JV91" s="12"/>
    </row>
    <row r="92" spans="1:282" s="6" customFormat="1" x14ac:dyDescent="0.15">
      <c r="A92" s="9" t="s">
        <v>6</v>
      </c>
      <c r="B92" s="9" t="s">
        <v>204</v>
      </c>
      <c r="C92" s="9" t="s">
        <v>206</v>
      </c>
      <c r="D92" s="9" t="s">
        <v>205</v>
      </c>
      <c r="E92" s="9" t="s">
        <v>9</v>
      </c>
      <c r="F92" s="9">
        <v>75.900000000000006</v>
      </c>
      <c r="G92" s="17">
        <f t="shared" si="13"/>
        <v>50.6</v>
      </c>
      <c r="H92" s="16">
        <f t="shared" si="14"/>
        <v>25.3</v>
      </c>
      <c r="I92" s="16">
        <v>80</v>
      </c>
      <c r="J92" s="16">
        <f t="shared" si="17"/>
        <v>40</v>
      </c>
      <c r="K92" s="16">
        <f t="shared" si="15"/>
        <v>65.3</v>
      </c>
      <c r="L92" s="10">
        <v>1</v>
      </c>
      <c r="M92" s="11" t="s">
        <v>351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2"/>
      <c r="JJ92" s="12"/>
      <c r="JK92" s="12"/>
      <c r="JL92" s="12"/>
      <c r="JM92" s="12"/>
      <c r="JN92" s="12"/>
      <c r="JO92" s="12"/>
      <c r="JP92" s="12"/>
      <c r="JQ92" s="12"/>
      <c r="JR92" s="12"/>
      <c r="JS92" s="12"/>
      <c r="JT92" s="12"/>
      <c r="JU92" s="12"/>
      <c r="JV92" s="12"/>
    </row>
    <row r="93" spans="1:282" s="6" customFormat="1" x14ac:dyDescent="0.15">
      <c r="A93" s="9" t="s">
        <v>6</v>
      </c>
      <c r="B93" s="9" t="s">
        <v>207</v>
      </c>
      <c r="C93" s="9" t="s">
        <v>208</v>
      </c>
      <c r="D93" s="9" t="s">
        <v>205</v>
      </c>
      <c r="E93" s="9" t="s">
        <v>9</v>
      </c>
      <c r="F93" s="9">
        <v>62.6</v>
      </c>
      <c r="G93" s="17">
        <f t="shared" si="13"/>
        <v>41.73</v>
      </c>
      <c r="H93" s="16">
        <f t="shared" si="14"/>
        <v>20.87</v>
      </c>
      <c r="I93" s="16">
        <v>71.67</v>
      </c>
      <c r="J93" s="16">
        <f t="shared" si="17"/>
        <v>35.840000000000003</v>
      </c>
      <c r="K93" s="16">
        <f t="shared" si="15"/>
        <v>56.710000000000008</v>
      </c>
      <c r="L93" s="10">
        <v>2</v>
      </c>
      <c r="M93" s="11" t="s">
        <v>351</v>
      </c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2"/>
      <c r="JJ93" s="12"/>
      <c r="JK93" s="12"/>
      <c r="JL93" s="12"/>
      <c r="JM93" s="12"/>
      <c r="JN93" s="12"/>
      <c r="JO93" s="12"/>
      <c r="JP93" s="12"/>
      <c r="JQ93" s="12"/>
      <c r="JR93" s="12"/>
      <c r="JS93" s="12"/>
      <c r="JT93" s="12"/>
      <c r="JU93" s="12"/>
      <c r="JV93" s="12"/>
    </row>
    <row r="94" spans="1:282" s="6" customFormat="1" x14ac:dyDescent="0.15">
      <c r="A94" s="9" t="s">
        <v>6</v>
      </c>
      <c r="B94" s="9" t="s">
        <v>211</v>
      </c>
      <c r="C94" s="9" t="s">
        <v>212</v>
      </c>
      <c r="D94" s="9" t="s">
        <v>205</v>
      </c>
      <c r="E94" s="9" t="s">
        <v>12</v>
      </c>
      <c r="F94" s="9">
        <v>60.2</v>
      </c>
      <c r="G94" s="17">
        <f t="shared" si="13"/>
        <v>40.130000000000003</v>
      </c>
      <c r="H94" s="16">
        <f t="shared" si="14"/>
        <v>20.07</v>
      </c>
      <c r="I94" s="16">
        <v>72.33</v>
      </c>
      <c r="J94" s="16">
        <f t="shared" si="17"/>
        <v>36.17</v>
      </c>
      <c r="K94" s="16">
        <f t="shared" si="15"/>
        <v>56.24</v>
      </c>
      <c r="L94" s="10">
        <v>3</v>
      </c>
      <c r="M94" s="11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2"/>
      <c r="JJ94" s="12"/>
      <c r="JK94" s="12"/>
      <c r="JL94" s="12"/>
      <c r="JM94" s="12"/>
      <c r="JN94" s="12"/>
      <c r="JO94" s="12"/>
      <c r="JP94" s="12"/>
      <c r="JQ94" s="12"/>
      <c r="JR94" s="12"/>
      <c r="JS94" s="12"/>
      <c r="JT94" s="12"/>
      <c r="JU94" s="12"/>
      <c r="JV94" s="12"/>
    </row>
    <row r="95" spans="1:282" s="6" customFormat="1" x14ac:dyDescent="0.15">
      <c r="A95" s="9" t="s">
        <v>6</v>
      </c>
      <c r="B95" s="9" t="s">
        <v>213</v>
      </c>
      <c r="C95" s="9" t="s">
        <v>214</v>
      </c>
      <c r="D95" s="9" t="s">
        <v>205</v>
      </c>
      <c r="E95" s="9" t="s">
        <v>12</v>
      </c>
      <c r="F95" s="9">
        <v>57.9</v>
      </c>
      <c r="G95" s="17">
        <f t="shared" si="13"/>
        <v>38.6</v>
      </c>
      <c r="H95" s="16">
        <f t="shared" si="14"/>
        <v>19.3</v>
      </c>
      <c r="I95" s="16">
        <v>72.67</v>
      </c>
      <c r="J95" s="16">
        <f t="shared" si="17"/>
        <v>36.340000000000003</v>
      </c>
      <c r="K95" s="16">
        <f t="shared" si="15"/>
        <v>55.64</v>
      </c>
      <c r="L95" s="10">
        <v>4</v>
      </c>
      <c r="M95" s="11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JJ95" s="12"/>
      <c r="JK95" s="12"/>
      <c r="JL95" s="12"/>
      <c r="JM95" s="12"/>
      <c r="JN95" s="12"/>
      <c r="JO95" s="12"/>
      <c r="JP95" s="12"/>
      <c r="JQ95" s="12"/>
      <c r="JR95" s="12"/>
      <c r="JS95" s="12"/>
      <c r="JT95" s="12"/>
      <c r="JU95" s="12"/>
      <c r="JV95" s="12"/>
    </row>
    <row r="96" spans="1:282" s="6" customFormat="1" x14ac:dyDescent="0.15">
      <c r="A96" s="9" t="s">
        <v>6</v>
      </c>
      <c r="B96" s="9" t="s">
        <v>209</v>
      </c>
      <c r="C96" s="9" t="s">
        <v>210</v>
      </c>
      <c r="D96" s="9" t="s">
        <v>205</v>
      </c>
      <c r="E96" s="9" t="s">
        <v>12</v>
      </c>
      <c r="F96" s="9">
        <v>62.25</v>
      </c>
      <c r="G96" s="17">
        <f t="shared" si="13"/>
        <v>41.5</v>
      </c>
      <c r="H96" s="16">
        <f t="shared" si="14"/>
        <v>20.75</v>
      </c>
      <c r="I96" s="16">
        <v>69.33</v>
      </c>
      <c r="J96" s="16">
        <f t="shared" si="17"/>
        <v>34.67</v>
      </c>
      <c r="K96" s="16">
        <f t="shared" si="15"/>
        <v>55.42</v>
      </c>
      <c r="L96" s="10">
        <v>5</v>
      </c>
      <c r="M96" s="11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JJ96" s="12"/>
      <c r="JK96" s="12"/>
      <c r="JL96" s="12"/>
      <c r="JM96" s="12"/>
      <c r="JN96" s="12"/>
      <c r="JO96" s="12"/>
      <c r="JP96" s="12"/>
      <c r="JQ96" s="12"/>
      <c r="JR96" s="12"/>
      <c r="JS96" s="12"/>
      <c r="JT96" s="12"/>
      <c r="JU96" s="12"/>
      <c r="JV96" s="12"/>
    </row>
    <row r="97" spans="1:282" s="6" customFormat="1" x14ac:dyDescent="0.15">
      <c r="A97" s="9" t="s">
        <v>6</v>
      </c>
      <c r="B97" s="9" t="s">
        <v>216</v>
      </c>
      <c r="C97" s="9" t="s">
        <v>217</v>
      </c>
      <c r="D97" s="9" t="s">
        <v>215</v>
      </c>
      <c r="E97" s="9" t="s">
        <v>12</v>
      </c>
      <c r="F97" s="9">
        <v>68.650000000000006</v>
      </c>
      <c r="G97" s="17">
        <f t="shared" si="13"/>
        <v>45.77</v>
      </c>
      <c r="H97" s="16">
        <f t="shared" si="14"/>
        <v>22.89</v>
      </c>
      <c r="I97" s="16">
        <v>76</v>
      </c>
      <c r="J97" s="16">
        <f t="shared" si="17"/>
        <v>38</v>
      </c>
      <c r="K97" s="16">
        <f t="shared" si="15"/>
        <v>60.89</v>
      </c>
      <c r="L97" s="10">
        <v>1</v>
      </c>
      <c r="M97" s="11" t="s">
        <v>351</v>
      </c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2"/>
      <c r="JJ97" s="12"/>
      <c r="JK97" s="12"/>
      <c r="JL97" s="12"/>
      <c r="JM97" s="12"/>
      <c r="JN97" s="12"/>
      <c r="JO97" s="12"/>
      <c r="JP97" s="12"/>
      <c r="JQ97" s="12"/>
      <c r="JR97" s="12"/>
      <c r="JS97" s="12"/>
      <c r="JT97" s="12"/>
      <c r="JU97" s="12"/>
      <c r="JV97" s="12"/>
    </row>
    <row r="98" spans="1:282" s="6" customFormat="1" x14ac:dyDescent="0.15">
      <c r="A98" s="9" t="s">
        <v>6</v>
      </c>
      <c r="B98" s="9" t="s">
        <v>222</v>
      </c>
      <c r="C98" s="9" t="s">
        <v>223</v>
      </c>
      <c r="D98" s="9" t="s">
        <v>215</v>
      </c>
      <c r="E98" s="9" t="s">
        <v>12</v>
      </c>
      <c r="F98" s="9">
        <v>65.05</v>
      </c>
      <c r="G98" s="17">
        <f t="shared" si="13"/>
        <v>43.37</v>
      </c>
      <c r="H98" s="16">
        <f t="shared" si="14"/>
        <v>21.69</v>
      </c>
      <c r="I98" s="16">
        <v>74.67</v>
      </c>
      <c r="J98" s="16">
        <f t="shared" si="17"/>
        <v>37.340000000000003</v>
      </c>
      <c r="K98" s="16">
        <f t="shared" si="15"/>
        <v>59.03</v>
      </c>
      <c r="L98" s="10">
        <v>2</v>
      </c>
      <c r="M98" s="11" t="s">
        <v>351</v>
      </c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2"/>
      <c r="JJ98" s="12"/>
      <c r="JK98" s="12"/>
      <c r="JL98" s="12"/>
      <c r="JM98" s="12"/>
      <c r="JN98" s="12"/>
      <c r="JO98" s="12"/>
      <c r="JP98" s="12"/>
      <c r="JQ98" s="12"/>
      <c r="JR98" s="12"/>
      <c r="JS98" s="12"/>
      <c r="JT98" s="12"/>
      <c r="JU98" s="12"/>
      <c r="JV98" s="12"/>
    </row>
    <row r="99" spans="1:282" s="6" customFormat="1" x14ac:dyDescent="0.15">
      <c r="A99" s="9" t="s">
        <v>6</v>
      </c>
      <c r="B99" s="9" t="s">
        <v>224</v>
      </c>
      <c r="C99" s="9" t="s">
        <v>225</v>
      </c>
      <c r="D99" s="9" t="s">
        <v>215</v>
      </c>
      <c r="E99" s="9" t="s">
        <v>9</v>
      </c>
      <c r="F99" s="9">
        <v>63.85</v>
      </c>
      <c r="G99" s="17">
        <f t="shared" si="13"/>
        <v>42.57</v>
      </c>
      <c r="H99" s="16">
        <f t="shared" si="14"/>
        <v>21.29</v>
      </c>
      <c r="I99" s="16">
        <v>74.33</v>
      </c>
      <c r="J99" s="16">
        <f t="shared" si="17"/>
        <v>37.17</v>
      </c>
      <c r="K99" s="16">
        <f t="shared" si="15"/>
        <v>58.46</v>
      </c>
      <c r="L99" s="10">
        <v>3</v>
      </c>
      <c r="M99" s="11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</row>
    <row r="100" spans="1:282" s="6" customFormat="1" x14ac:dyDescent="0.15">
      <c r="A100" s="9" t="s">
        <v>6</v>
      </c>
      <c r="B100" s="9" t="s">
        <v>218</v>
      </c>
      <c r="C100" s="9" t="s">
        <v>219</v>
      </c>
      <c r="D100" s="9" t="s">
        <v>215</v>
      </c>
      <c r="E100" s="9" t="s">
        <v>12</v>
      </c>
      <c r="F100" s="9">
        <v>67.849999999999994</v>
      </c>
      <c r="G100" s="17">
        <f t="shared" si="13"/>
        <v>45.23</v>
      </c>
      <c r="H100" s="16">
        <f t="shared" si="14"/>
        <v>22.62</v>
      </c>
      <c r="I100" s="18" t="s">
        <v>346</v>
      </c>
      <c r="J100" s="16">
        <v>0</v>
      </c>
      <c r="K100" s="16">
        <f t="shared" si="15"/>
        <v>22.62</v>
      </c>
      <c r="L100" s="10">
        <v>4</v>
      </c>
      <c r="M100" s="11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JJ100" s="12"/>
      <c r="JK100" s="12"/>
      <c r="JL100" s="12"/>
      <c r="JM100" s="12"/>
      <c r="JN100" s="12"/>
      <c r="JO100" s="12"/>
      <c r="JP100" s="12"/>
      <c r="JQ100" s="12"/>
      <c r="JR100" s="12"/>
      <c r="JS100" s="12"/>
      <c r="JT100" s="12"/>
      <c r="JU100" s="12"/>
      <c r="JV100" s="12"/>
    </row>
    <row r="101" spans="1:282" x14ac:dyDescent="0.15">
      <c r="A101" s="9" t="s">
        <v>6</v>
      </c>
      <c r="B101" s="9" t="s">
        <v>220</v>
      </c>
      <c r="C101" s="9" t="s">
        <v>221</v>
      </c>
      <c r="D101" s="9" t="s">
        <v>215</v>
      </c>
      <c r="E101" s="9" t="s">
        <v>12</v>
      </c>
      <c r="F101" s="9">
        <v>65.650000000000006</v>
      </c>
      <c r="G101" s="17">
        <f t="shared" si="13"/>
        <v>43.77</v>
      </c>
      <c r="H101" s="16">
        <f t="shared" si="14"/>
        <v>21.89</v>
      </c>
      <c r="I101" s="18" t="s">
        <v>346</v>
      </c>
      <c r="J101" s="16">
        <v>0</v>
      </c>
      <c r="K101" s="16">
        <f t="shared" si="15"/>
        <v>21.89</v>
      </c>
      <c r="L101" s="10">
        <v>5</v>
      </c>
      <c r="M101" s="11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2"/>
      <c r="JJ101" s="12"/>
      <c r="JK101" s="12"/>
      <c r="JL101" s="12"/>
      <c r="JM101" s="12"/>
      <c r="JN101" s="12"/>
      <c r="JO101" s="12"/>
      <c r="JP101" s="12"/>
      <c r="JQ101" s="12"/>
      <c r="JR101" s="12"/>
      <c r="JS101" s="12"/>
      <c r="JT101" s="12"/>
      <c r="JU101" s="12"/>
      <c r="JV101" s="12"/>
    </row>
    <row r="102" spans="1:282" s="6" customFormat="1" x14ac:dyDescent="0.15">
      <c r="A102" s="9" t="s">
        <v>6</v>
      </c>
      <c r="B102" s="9" t="s">
        <v>226</v>
      </c>
      <c r="C102" s="9" t="s">
        <v>228</v>
      </c>
      <c r="D102" s="9" t="s">
        <v>227</v>
      </c>
      <c r="E102" s="9" t="s">
        <v>12</v>
      </c>
      <c r="F102" s="9">
        <v>58.7</v>
      </c>
      <c r="G102" s="17">
        <f t="shared" si="13"/>
        <v>39.130000000000003</v>
      </c>
      <c r="H102" s="16">
        <f t="shared" si="14"/>
        <v>19.57</v>
      </c>
      <c r="I102" s="16">
        <v>80</v>
      </c>
      <c r="J102" s="16">
        <f t="shared" ref="J102:J113" si="18">ROUND(I102*50%,2)</f>
        <v>40</v>
      </c>
      <c r="K102" s="16">
        <f t="shared" si="15"/>
        <v>59.57</v>
      </c>
      <c r="L102" s="10">
        <v>1</v>
      </c>
      <c r="M102" s="11" t="s">
        <v>351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2"/>
      <c r="JJ102" s="12"/>
      <c r="JK102" s="12"/>
      <c r="JL102" s="12"/>
      <c r="JM102" s="12"/>
      <c r="JN102" s="12"/>
      <c r="JO102" s="12"/>
      <c r="JP102" s="12"/>
      <c r="JQ102" s="12"/>
      <c r="JR102" s="12"/>
      <c r="JS102" s="12"/>
      <c r="JT102" s="12"/>
      <c r="JU102" s="12"/>
      <c r="JV102" s="12"/>
    </row>
    <row r="103" spans="1:282" s="6" customFormat="1" x14ac:dyDescent="0.15">
      <c r="A103" s="9" t="s">
        <v>6</v>
      </c>
      <c r="B103" s="9" t="s">
        <v>229</v>
      </c>
      <c r="C103" s="9" t="s">
        <v>231</v>
      </c>
      <c r="D103" s="9" t="s">
        <v>230</v>
      </c>
      <c r="E103" s="9" t="s">
        <v>12</v>
      </c>
      <c r="F103" s="9">
        <v>55.55</v>
      </c>
      <c r="G103" s="17">
        <f t="shared" si="13"/>
        <v>37.03</v>
      </c>
      <c r="H103" s="16">
        <f t="shared" si="14"/>
        <v>18.52</v>
      </c>
      <c r="I103" s="16">
        <v>82.67</v>
      </c>
      <c r="J103" s="16">
        <f t="shared" si="18"/>
        <v>41.34</v>
      </c>
      <c r="K103" s="16">
        <f t="shared" si="15"/>
        <v>59.86</v>
      </c>
      <c r="L103" s="10">
        <v>1</v>
      </c>
      <c r="M103" s="11" t="s">
        <v>351</v>
      </c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JJ103" s="12"/>
      <c r="JK103" s="12"/>
      <c r="JL103" s="12"/>
      <c r="JM103" s="12"/>
      <c r="JN103" s="12"/>
      <c r="JO103" s="12"/>
      <c r="JP103" s="12"/>
      <c r="JQ103" s="12"/>
      <c r="JR103" s="12"/>
      <c r="JS103" s="12"/>
      <c r="JT103" s="12"/>
      <c r="JU103" s="12"/>
      <c r="JV103" s="12"/>
    </row>
    <row r="104" spans="1:282" x14ac:dyDescent="0.15">
      <c r="A104" s="9" t="s">
        <v>6</v>
      </c>
      <c r="B104" s="9" t="s">
        <v>232</v>
      </c>
      <c r="C104" s="9" t="s">
        <v>233</v>
      </c>
      <c r="D104" s="9" t="s">
        <v>230</v>
      </c>
      <c r="E104" s="9" t="s">
        <v>9</v>
      </c>
      <c r="F104" s="9">
        <v>55.4</v>
      </c>
      <c r="G104" s="17">
        <f t="shared" si="13"/>
        <v>36.93</v>
      </c>
      <c r="H104" s="16">
        <f t="shared" si="14"/>
        <v>18.47</v>
      </c>
      <c r="I104" s="16">
        <v>82</v>
      </c>
      <c r="J104" s="16">
        <f t="shared" si="18"/>
        <v>41</v>
      </c>
      <c r="K104" s="16">
        <f t="shared" si="15"/>
        <v>59.47</v>
      </c>
      <c r="L104" s="10">
        <v>2</v>
      </c>
      <c r="M104" s="11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2"/>
      <c r="JS104" s="12"/>
      <c r="JT104" s="12"/>
      <c r="JU104" s="12"/>
      <c r="JV104" s="12"/>
    </row>
    <row r="105" spans="1:282" s="6" customFormat="1" ht="15.75" customHeight="1" x14ac:dyDescent="0.15">
      <c r="A105" s="9" t="s">
        <v>6</v>
      </c>
      <c r="B105" s="9" t="s">
        <v>235</v>
      </c>
      <c r="C105" s="9" t="s">
        <v>236</v>
      </c>
      <c r="D105" s="9" t="s">
        <v>234</v>
      </c>
      <c r="E105" s="9" t="s">
        <v>12</v>
      </c>
      <c r="F105" s="9">
        <v>63.15</v>
      </c>
      <c r="G105" s="17">
        <f t="shared" si="13"/>
        <v>42.1</v>
      </c>
      <c r="H105" s="16">
        <f t="shared" si="14"/>
        <v>21.05</v>
      </c>
      <c r="I105" s="16">
        <v>82.67</v>
      </c>
      <c r="J105" s="16">
        <f t="shared" si="18"/>
        <v>41.34</v>
      </c>
      <c r="K105" s="16">
        <f t="shared" si="15"/>
        <v>62.39</v>
      </c>
      <c r="L105" s="10">
        <v>1</v>
      </c>
      <c r="M105" s="11" t="s">
        <v>351</v>
      </c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JJ105" s="12"/>
      <c r="JK105" s="12"/>
      <c r="JL105" s="12"/>
      <c r="JM105" s="12"/>
      <c r="JN105" s="12"/>
      <c r="JO105" s="12"/>
      <c r="JP105" s="12"/>
      <c r="JQ105" s="12"/>
      <c r="JR105" s="12"/>
      <c r="JS105" s="12"/>
      <c r="JT105" s="12"/>
      <c r="JU105" s="12"/>
      <c r="JV105" s="12"/>
    </row>
    <row r="106" spans="1:282" s="6" customFormat="1" x14ac:dyDescent="0.15">
      <c r="A106" s="9" t="s">
        <v>6</v>
      </c>
      <c r="B106" s="9" t="s">
        <v>239</v>
      </c>
      <c r="C106" s="9" t="s">
        <v>240</v>
      </c>
      <c r="D106" s="9" t="s">
        <v>234</v>
      </c>
      <c r="E106" s="9" t="s">
        <v>12</v>
      </c>
      <c r="F106" s="9">
        <v>58.45</v>
      </c>
      <c r="G106" s="17">
        <f t="shared" si="13"/>
        <v>38.97</v>
      </c>
      <c r="H106" s="16">
        <f t="shared" si="14"/>
        <v>19.489999999999998</v>
      </c>
      <c r="I106" s="16">
        <v>77</v>
      </c>
      <c r="J106" s="16">
        <f t="shared" si="18"/>
        <v>38.5</v>
      </c>
      <c r="K106" s="16">
        <f t="shared" si="15"/>
        <v>57.989999999999995</v>
      </c>
      <c r="L106" s="10">
        <v>2</v>
      </c>
      <c r="M106" s="11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2"/>
      <c r="JJ106" s="12"/>
      <c r="JK106" s="12"/>
      <c r="JL106" s="12"/>
      <c r="JM106" s="12"/>
      <c r="JN106" s="12"/>
      <c r="JO106" s="12"/>
      <c r="JP106" s="12"/>
      <c r="JQ106" s="12"/>
      <c r="JR106" s="12"/>
      <c r="JS106" s="12"/>
      <c r="JT106" s="12"/>
      <c r="JU106" s="12"/>
      <c r="JV106" s="12"/>
    </row>
    <row r="107" spans="1:282" s="6" customFormat="1" x14ac:dyDescent="0.15">
      <c r="A107" s="9" t="s">
        <v>6</v>
      </c>
      <c r="B107" s="9" t="s">
        <v>237</v>
      </c>
      <c r="C107" s="9" t="s">
        <v>238</v>
      </c>
      <c r="D107" s="9" t="s">
        <v>234</v>
      </c>
      <c r="E107" s="9" t="s">
        <v>12</v>
      </c>
      <c r="F107" s="9">
        <v>60.9</v>
      </c>
      <c r="G107" s="17">
        <f t="shared" si="13"/>
        <v>40.6</v>
      </c>
      <c r="H107" s="16">
        <f t="shared" si="14"/>
        <v>20.3</v>
      </c>
      <c r="I107" s="16">
        <v>71.33</v>
      </c>
      <c r="J107" s="16">
        <f t="shared" si="18"/>
        <v>35.67</v>
      </c>
      <c r="K107" s="16">
        <f t="shared" si="15"/>
        <v>55.97</v>
      </c>
      <c r="L107" s="10">
        <v>3</v>
      </c>
      <c r="M107" s="11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JJ107" s="12"/>
      <c r="JK107" s="12"/>
      <c r="JL107" s="12"/>
      <c r="JM107" s="12"/>
      <c r="JN107" s="12"/>
      <c r="JO107" s="12"/>
      <c r="JP107" s="12"/>
      <c r="JQ107" s="12"/>
      <c r="JR107" s="12"/>
      <c r="JS107" s="12"/>
      <c r="JT107" s="12"/>
      <c r="JU107" s="12"/>
      <c r="JV107" s="12"/>
    </row>
    <row r="108" spans="1:282" s="8" customFormat="1" x14ac:dyDescent="0.15">
      <c r="A108" s="9" t="s">
        <v>6</v>
      </c>
      <c r="B108" s="9" t="s">
        <v>241</v>
      </c>
      <c r="C108" s="9" t="s">
        <v>243</v>
      </c>
      <c r="D108" s="9" t="s">
        <v>242</v>
      </c>
      <c r="E108" s="9" t="s">
        <v>12</v>
      </c>
      <c r="F108" s="9">
        <v>78.55</v>
      </c>
      <c r="G108" s="17">
        <f t="shared" si="13"/>
        <v>52.37</v>
      </c>
      <c r="H108" s="16">
        <f t="shared" si="14"/>
        <v>26.19</v>
      </c>
      <c r="I108" s="16">
        <v>85.33</v>
      </c>
      <c r="J108" s="16">
        <f t="shared" si="18"/>
        <v>42.67</v>
      </c>
      <c r="K108" s="16">
        <f t="shared" si="15"/>
        <v>68.86</v>
      </c>
      <c r="L108" s="10">
        <v>1</v>
      </c>
      <c r="M108" s="11" t="s">
        <v>351</v>
      </c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JJ108" s="12"/>
      <c r="JK108" s="12"/>
      <c r="JL108" s="12"/>
      <c r="JM108" s="12"/>
      <c r="JN108" s="12"/>
      <c r="JO108" s="12"/>
      <c r="JP108" s="12"/>
      <c r="JQ108" s="12"/>
      <c r="JR108" s="12"/>
      <c r="JS108" s="12"/>
      <c r="JT108" s="12"/>
      <c r="JU108" s="12"/>
      <c r="JV108" s="12"/>
    </row>
    <row r="109" spans="1:282" s="6" customFormat="1" x14ac:dyDescent="0.15">
      <c r="A109" s="9" t="s">
        <v>6</v>
      </c>
      <c r="B109" s="9" t="s">
        <v>246</v>
      </c>
      <c r="C109" s="9" t="s">
        <v>247</v>
      </c>
      <c r="D109" s="9" t="s">
        <v>242</v>
      </c>
      <c r="E109" s="9" t="s">
        <v>12</v>
      </c>
      <c r="F109" s="9">
        <v>64.75</v>
      </c>
      <c r="G109" s="17">
        <f t="shared" ref="G109:G130" si="19">ROUND(F109/1.5,2)</f>
        <v>43.17</v>
      </c>
      <c r="H109" s="16">
        <f t="shared" ref="H109:H130" si="20">ROUND(G109*50%,2)</f>
        <v>21.59</v>
      </c>
      <c r="I109" s="16">
        <v>80.33</v>
      </c>
      <c r="J109" s="16">
        <f t="shared" si="18"/>
        <v>40.17</v>
      </c>
      <c r="K109" s="16">
        <f t="shared" ref="K109:K130" si="21">H109+J109</f>
        <v>61.760000000000005</v>
      </c>
      <c r="L109" s="10">
        <v>2</v>
      </c>
      <c r="M109" s="11" t="s">
        <v>351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JJ109" s="12"/>
      <c r="JK109" s="12"/>
      <c r="JL109" s="12"/>
      <c r="JM109" s="12"/>
      <c r="JN109" s="12"/>
      <c r="JO109" s="12"/>
      <c r="JP109" s="12"/>
      <c r="JQ109" s="12"/>
      <c r="JR109" s="12"/>
      <c r="JS109" s="12"/>
      <c r="JT109" s="12"/>
      <c r="JU109" s="12"/>
      <c r="JV109" s="12"/>
    </row>
    <row r="110" spans="1:282" s="6" customFormat="1" x14ac:dyDescent="0.15">
      <c r="A110" s="9" t="s">
        <v>6</v>
      </c>
      <c r="B110" s="9" t="s">
        <v>252</v>
      </c>
      <c r="C110" s="9" t="s">
        <v>253</v>
      </c>
      <c r="D110" s="9" t="s">
        <v>242</v>
      </c>
      <c r="E110" s="9" t="s">
        <v>9</v>
      </c>
      <c r="F110" s="9">
        <v>61.15</v>
      </c>
      <c r="G110" s="17">
        <f t="shared" si="19"/>
        <v>40.770000000000003</v>
      </c>
      <c r="H110" s="16">
        <f t="shared" si="20"/>
        <v>20.39</v>
      </c>
      <c r="I110" s="16">
        <v>80.67</v>
      </c>
      <c r="J110" s="16">
        <f t="shared" si="18"/>
        <v>40.340000000000003</v>
      </c>
      <c r="K110" s="16">
        <f t="shared" si="21"/>
        <v>60.730000000000004</v>
      </c>
      <c r="L110" s="10">
        <v>3</v>
      </c>
      <c r="M110" s="11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JJ110" s="12"/>
      <c r="JK110" s="12"/>
      <c r="JL110" s="12"/>
      <c r="JM110" s="12"/>
      <c r="JN110" s="12"/>
      <c r="JO110" s="12"/>
      <c r="JP110" s="12"/>
      <c r="JQ110" s="12"/>
      <c r="JR110" s="12"/>
      <c r="JS110" s="12"/>
      <c r="JT110" s="12"/>
      <c r="JU110" s="12"/>
      <c r="JV110" s="12"/>
    </row>
    <row r="111" spans="1:282" x14ac:dyDescent="0.15">
      <c r="A111" s="9" t="s">
        <v>6</v>
      </c>
      <c r="B111" s="9" t="s">
        <v>248</v>
      </c>
      <c r="C111" s="9" t="s">
        <v>249</v>
      </c>
      <c r="D111" s="9" t="s">
        <v>242</v>
      </c>
      <c r="E111" s="9" t="s">
        <v>9</v>
      </c>
      <c r="F111" s="9">
        <v>63.2</v>
      </c>
      <c r="G111" s="17">
        <f t="shared" si="19"/>
        <v>42.13</v>
      </c>
      <c r="H111" s="16">
        <f t="shared" si="20"/>
        <v>21.07</v>
      </c>
      <c r="I111" s="16">
        <v>76.67</v>
      </c>
      <c r="J111" s="16">
        <f t="shared" si="18"/>
        <v>38.340000000000003</v>
      </c>
      <c r="K111" s="16">
        <f t="shared" si="21"/>
        <v>59.410000000000004</v>
      </c>
      <c r="L111" s="10">
        <v>4</v>
      </c>
      <c r="M111" s="11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JJ111" s="12"/>
      <c r="JK111" s="12"/>
      <c r="JL111" s="12"/>
      <c r="JM111" s="12"/>
      <c r="JN111" s="12"/>
      <c r="JO111" s="12"/>
      <c r="JP111" s="12"/>
      <c r="JQ111" s="12"/>
      <c r="JR111" s="12"/>
      <c r="JS111" s="12"/>
      <c r="JT111" s="12"/>
      <c r="JU111" s="12"/>
      <c r="JV111" s="12"/>
    </row>
    <row r="112" spans="1:282" s="6" customFormat="1" x14ac:dyDescent="0.15">
      <c r="A112" s="9" t="s">
        <v>6</v>
      </c>
      <c r="B112" s="9" t="s">
        <v>244</v>
      </c>
      <c r="C112" s="9" t="s">
        <v>245</v>
      </c>
      <c r="D112" s="9" t="s">
        <v>242</v>
      </c>
      <c r="E112" s="9" t="s">
        <v>12</v>
      </c>
      <c r="F112" s="9">
        <v>69.8</v>
      </c>
      <c r="G112" s="17">
        <f t="shared" si="19"/>
        <v>46.53</v>
      </c>
      <c r="H112" s="16">
        <f t="shared" si="20"/>
        <v>23.27</v>
      </c>
      <c r="I112" s="16">
        <v>72</v>
      </c>
      <c r="J112" s="16">
        <f t="shared" si="18"/>
        <v>36</v>
      </c>
      <c r="K112" s="16">
        <f t="shared" si="21"/>
        <v>59.269999999999996</v>
      </c>
      <c r="L112" s="10">
        <v>5</v>
      </c>
      <c r="M112" s="11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JJ112" s="12"/>
      <c r="JK112" s="12"/>
      <c r="JL112" s="12"/>
      <c r="JM112" s="12"/>
      <c r="JN112" s="12"/>
      <c r="JO112" s="12"/>
      <c r="JP112" s="12"/>
      <c r="JQ112" s="12"/>
      <c r="JR112" s="12"/>
      <c r="JS112" s="12"/>
      <c r="JT112" s="12"/>
      <c r="JU112" s="12"/>
      <c r="JV112" s="12"/>
    </row>
    <row r="113" spans="1:282" s="6" customFormat="1" x14ac:dyDescent="0.15">
      <c r="A113" s="9" t="s">
        <v>6</v>
      </c>
      <c r="B113" s="9" t="s">
        <v>254</v>
      </c>
      <c r="C113" s="9" t="s">
        <v>255</v>
      </c>
      <c r="D113" s="9" t="s">
        <v>242</v>
      </c>
      <c r="E113" s="9" t="s">
        <v>12</v>
      </c>
      <c r="F113" s="9">
        <v>60.05</v>
      </c>
      <c r="G113" s="17">
        <f t="shared" si="19"/>
        <v>40.03</v>
      </c>
      <c r="H113" s="16">
        <f t="shared" si="20"/>
        <v>20.02</v>
      </c>
      <c r="I113" s="16">
        <v>71.67</v>
      </c>
      <c r="J113" s="16">
        <f t="shared" si="18"/>
        <v>35.840000000000003</v>
      </c>
      <c r="K113" s="16">
        <f t="shared" si="21"/>
        <v>55.86</v>
      </c>
      <c r="L113" s="10">
        <v>6</v>
      </c>
      <c r="M113" s="11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JJ113" s="12"/>
      <c r="JK113" s="12"/>
      <c r="JL113" s="12"/>
      <c r="JM113" s="12"/>
      <c r="JN113" s="12"/>
      <c r="JO113" s="12"/>
      <c r="JP113" s="12"/>
      <c r="JQ113" s="12"/>
      <c r="JR113" s="12"/>
      <c r="JS113" s="12"/>
      <c r="JT113" s="12"/>
      <c r="JU113" s="12"/>
      <c r="JV113" s="12"/>
    </row>
    <row r="114" spans="1:282" s="6" customFormat="1" x14ac:dyDescent="0.15">
      <c r="A114" s="9" t="s">
        <v>6</v>
      </c>
      <c r="B114" s="9" t="s">
        <v>250</v>
      </c>
      <c r="C114" s="9" t="s">
        <v>251</v>
      </c>
      <c r="D114" s="9" t="s">
        <v>242</v>
      </c>
      <c r="E114" s="9" t="s">
        <v>12</v>
      </c>
      <c r="F114" s="9">
        <v>61.95</v>
      </c>
      <c r="G114" s="17">
        <f t="shared" si="19"/>
        <v>41.3</v>
      </c>
      <c r="H114" s="16">
        <f t="shared" si="20"/>
        <v>20.65</v>
      </c>
      <c r="I114" s="18" t="s">
        <v>346</v>
      </c>
      <c r="J114" s="16">
        <v>0</v>
      </c>
      <c r="K114" s="16">
        <f t="shared" si="21"/>
        <v>20.65</v>
      </c>
      <c r="L114" s="10">
        <v>7</v>
      </c>
      <c r="M114" s="11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JJ114" s="12"/>
      <c r="JK114" s="12"/>
      <c r="JL114" s="12"/>
      <c r="JM114" s="12"/>
      <c r="JN114" s="12"/>
      <c r="JO114" s="12"/>
      <c r="JP114" s="12"/>
      <c r="JQ114" s="12"/>
      <c r="JR114" s="12"/>
      <c r="JS114" s="12"/>
      <c r="JT114" s="12"/>
      <c r="JU114" s="12"/>
      <c r="JV114" s="12"/>
    </row>
    <row r="115" spans="1:282" s="6" customFormat="1" x14ac:dyDescent="0.15">
      <c r="A115" s="9" t="s">
        <v>6</v>
      </c>
      <c r="B115" s="9" t="s">
        <v>264</v>
      </c>
      <c r="C115" s="9" t="s">
        <v>265</v>
      </c>
      <c r="D115" s="9" t="s">
        <v>258</v>
      </c>
      <c r="E115" s="9" t="s">
        <v>9</v>
      </c>
      <c r="F115" s="9">
        <v>73.2</v>
      </c>
      <c r="G115" s="17">
        <f t="shared" si="19"/>
        <v>48.8</v>
      </c>
      <c r="H115" s="16">
        <f t="shared" si="20"/>
        <v>24.4</v>
      </c>
      <c r="I115" s="16">
        <v>88.67</v>
      </c>
      <c r="J115" s="16">
        <f t="shared" ref="J115:J128" si="22">ROUND(I115*50%,2)</f>
        <v>44.34</v>
      </c>
      <c r="K115" s="16">
        <f t="shared" si="21"/>
        <v>68.740000000000009</v>
      </c>
      <c r="L115" s="10">
        <v>1</v>
      </c>
      <c r="M115" s="11" t="s">
        <v>351</v>
      </c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2"/>
      <c r="JJ115" s="12"/>
      <c r="JK115" s="12"/>
      <c r="JL115" s="12"/>
      <c r="JM115" s="12"/>
      <c r="JN115" s="12"/>
      <c r="JO115" s="12"/>
      <c r="JP115" s="12"/>
      <c r="JQ115" s="12"/>
      <c r="JR115" s="12"/>
      <c r="JS115" s="12"/>
      <c r="JT115" s="12"/>
      <c r="JU115" s="12"/>
      <c r="JV115" s="12"/>
    </row>
    <row r="116" spans="1:282" s="6" customFormat="1" x14ac:dyDescent="0.15">
      <c r="A116" s="9" t="s">
        <v>6</v>
      </c>
      <c r="B116" s="9" t="s">
        <v>262</v>
      </c>
      <c r="C116" s="9" t="s">
        <v>263</v>
      </c>
      <c r="D116" s="9" t="s">
        <v>258</v>
      </c>
      <c r="E116" s="9" t="s">
        <v>12</v>
      </c>
      <c r="F116" s="9">
        <v>74.2</v>
      </c>
      <c r="G116" s="17">
        <f t="shared" si="19"/>
        <v>49.47</v>
      </c>
      <c r="H116" s="16">
        <f t="shared" si="20"/>
        <v>24.74</v>
      </c>
      <c r="I116" s="16">
        <v>86.67</v>
      </c>
      <c r="J116" s="16">
        <f t="shared" si="22"/>
        <v>43.34</v>
      </c>
      <c r="K116" s="16">
        <f t="shared" si="21"/>
        <v>68.08</v>
      </c>
      <c r="L116" s="10">
        <v>2</v>
      </c>
      <c r="M116" s="11" t="s">
        <v>351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2"/>
      <c r="JJ116" s="12"/>
      <c r="JK116" s="12"/>
      <c r="JL116" s="12"/>
      <c r="JM116" s="12"/>
      <c r="JN116" s="12"/>
      <c r="JO116" s="12"/>
      <c r="JP116" s="12"/>
      <c r="JQ116" s="12"/>
      <c r="JR116" s="12"/>
      <c r="JS116" s="12"/>
      <c r="JT116" s="12"/>
      <c r="JU116" s="12"/>
      <c r="JV116" s="12"/>
    </row>
    <row r="117" spans="1:282" s="6" customFormat="1" x14ac:dyDescent="0.15">
      <c r="A117" s="9" t="s">
        <v>6</v>
      </c>
      <c r="B117" s="9" t="s">
        <v>266</v>
      </c>
      <c r="C117" s="9" t="s">
        <v>267</v>
      </c>
      <c r="D117" s="9" t="s">
        <v>258</v>
      </c>
      <c r="E117" s="9" t="s">
        <v>12</v>
      </c>
      <c r="F117" s="9">
        <v>71.8</v>
      </c>
      <c r="G117" s="17">
        <f t="shared" si="19"/>
        <v>47.87</v>
      </c>
      <c r="H117" s="16">
        <f t="shared" si="20"/>
        <v>23.94</v>
      </c>
      <c r="I117" s="16">
        <v>85</v>
      </c>
      <c r="J117" s="16">
        <f t="shared" si="22"/>
        <v>42.5</v>
      </c>
      <c r="K117" s="16">
        <f t="shared" si="21"/>
        <v>66.44</v>
      </c>
      <c r="L117" s="10">
        <v>3</v>
      </c>
      <c r="M117" s="11" t="s">
        <v>351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JJ117" s="12"/>
      <c r="JK117" s="12"/>
      <c r="JL117" s="12"/>
      <c r="JM117" s="12"/>
      <c r="JN117" s="12"/>
      <c r="JO117" s="12"/>
      <c r="JP117" s="12"/>
      <c r="JQ117" s="12"/>
      <c r="JR117" s="12"/>
      <c r="JS117" s="12"/>
      <c r="JT117" s="12"/>
      <c r="JU117" s="12"/>
      <c r="JV117" s="12"/>
    </row>
    <row r="118" spans="1:282" s="6" customFormat="1" x14ac:dyDescent="0.15">
      <c r="A118" s="9" t="s">
        <v>6</v>
      </c>
      <c r="B118" s="9" t="s">
        <v>274</v>
      </c>
      <c r="C118" s="9" t="s">
        <v>275</v>
      </c>
      <c r="D118" s="9" t="s">
        <v>258</v>
      </c>
      <c r="E118" s="9" t="s">
        <v>12</v>
      </c>
      <c r="F118" s="9">
        <v>65.55</v>
      </c>
      <c r="G118" s="17">
        <f t="shared" si="19"/>
        <v>43.7</v>
      </c>
      <c r="H118" s="16">
        <f t="shared" si="20"/>
        <v>21.85</v>
      </c>
      <c r="I118" s="16">
        <v>86.33</v>
      </c>
      <c r="J118" s="16">
        <f t="shared" si="22"/>
        <v>43.17</v>
      </c>
      <c r="K118" s="16">
        <f t="shared" si="21"/>
        <v>65.02000000000001</v>
      </c>
      <c r="L118" s="10">
        <v>4</v>
      </c>
      <c r="M118" s="11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JJ118" s="12"/>
      <c r="JK118" s="12"/>
      <c r="JL118" s="12"/>
      <c r="JM118" s="12"/>
      <c r="JN118" s="12"/>
      <c r="JO118" s="12"/>
      <c r="JP118" s="12"/>
      <c r="JQ118" s="12"/>
      <c r="JR118" s="12"/>
      <c r="JS118" s="12"/>
      <c r="JT118" s="12"/>
      <c r="JU118" s="12"/>
      <c r="JV118" s="12"/>
    </row>
    <row r="119" spans="1:282" s="6" customFormat="1" x14ac:dyDescent="0.15">
      <c r="A119" s="9" t="s">
        <v>6</v>
      </c>
      <c r="B119" s="9" t="s">
        <v>257</v>
      </c>
      <c r="C119" s="9" t="s">
        <v>259</v>
      </c>
      <c r="D119" s="9" t="s">
        <v>258</v>
      </c>
      <c r="E119" s="9" t="s">
        <v>12</v>
      </c>
      <c r="F119" s="9">
        <v>78.25</v>
      </c>
      <c r="G119" s="17">
        <f t="shared" si="19"/>
        <v>52.17</v>
      </c>
      <c r="H119" s="16">
        <f t="shared" si="20"/>
        <v>26.09</v>
      </c>
      <c r="I119" s="16">
        <v>71.67</v>
      </c>
      <c r="J119" s="16">
        <f t="shared" si="22"/>
        <v>35.840000000000003</v>
      </c>
      <c r="K119" s="16">
        <f t="shared" si="21"/>
        <v>61.930000000000007</v>
      </c>
      <c r="L119" s="10">
        <v>5</v>
      </c>
      <c r="M119" s="11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JJ119" s="12"/>
      <c r="JK119" s="12"/>
      <c r="JL119" s="12"/>
      <c r="JM119" s="12"/>
      <c r="JN119" s="12"/>
      <c r="JO119" s="12"/>
      <c r="JP119" s="12"/>
      <c r="JQ119" s="12"/>
      <c r="JR119" s="12"/>
      <c r="JS119" s="12"/>
      <c r="JT119" s="12"/>
      <c r="JU119" s="12"/>
      <c r="JV119" s="12"/>
    </row>
    <row r="120" spans="1:282" s="6" customFormat="1" x14ac:dyDescent="0.15">
      <c r="A120" s="9" t="s">
        <v>6</v>
      </c>
      <c r="B120" s="9" t="s">
        <v>268</v>
      </c>
      <c r="C120" s="9" t="s">
        <v>269</v>
      </c>
      <c r="D120" s="9" t="s">
        <v>258</v>
      </c>
      <c r="E120" s="9" t="s">
        <v>12</v>
      </c>
      <c r="F120" s="9">
        <v>71.05</v>
      </c>
      <c r="G120" s="17">
        <f t="shared" si="19"/>
        <v>47.37</v>
      </c>
      <c r="H120" s="16">
        <f t="shared" si="20"/>
        <v>23.69</v>
      </c>
      <c r="I120" s="16">
        <v>72.33</v>
      </c>
      <c r="J120" s="16">
        <f t="shared" si="22"/>
        <v>36.17</v>
      </c>
      <c r="K120" s="16">
        <f t="shared" si="21"/>
        <v>59.86</v>
      </c>
      <c r="L120" s="10">
        <v>6</v>
      </c>
      <c r="M120" s="11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2"/>
      <c r="JS120" s="12"/>
      <c r="JT120" s="12"/>
      <c r="JU120" s="12"/>
      <c r="JV120" s="12"/>
    </row>
    <row r="121" spans="1:282" s="6" customFormat="1" x14ac:dyDescent="0.15">
      <c r="A121" s="9" t="s">
        <v>6</v>
      </c>
      <c r="B121" s="9" t="s">
        <v>260</v>
      </c>
      <c r="C121" s="9" t="s">
        <v>261</v>
      </c>
      <c r="D121" s="9" t="s">
        <v>258</v>
      </c>
      <c r="E121" s="9" t="s">
        <v>12</v>
      </c>
      <c r="F121" s="9">
        <v>76.650000000000006</v>
      </c>
      <c r="G121" s="17">
        <f t="shared" si="19"/>
        <v>51.1</v>
      </c>
      <c r="H121" s="16">
        <f t="shared" si="20"/>
        <v>25.55</v>
      </c>
      <c r="I121" s="16">
        <v>66.33</v>
      </c>
      <c r="J121" s="16">
        <f t="shared" si="22"/>
        <v>33.17</v>
      </c>
      <c r="K121" s="16">
        <f t="shared" si="21"/>
        <v>58.72</v>
      </c>
      <c r="L121" s="10">
        <v>7</v>
      </c>
      <c r="M121" s="11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2"/>
      <c r="JJ121" s="12"/>
      <c r="JK121" s="12"/>
      <c r="JL121" s="12"/>
      <c r="JM121" s="12"/>
      <c r="JN121" s="12"/>
      <c r="JO121" s="12"/>
      <c r="JP121" s="12"/>
      <c r="JQ121" s="12"/>
      <c r="JR121" s="12"/>
      <c r="JS121" s="12"/>
      <c r="JT121" s="12"/>
      <c r="JU121" s="12"/>
      <c r="JV121" s="12"/>
    </row>
    <row r="122" spans="1:282" s="6" customFormat="1" x14ac:dyDescent="0.15">
      <c r="A122" s="9" t="s">
        <v>6</v>
      </c>
      <c r="B122" s="9" t="s">
        <v>270</v>
      </c>
      <c r="C122" s="9" t="s">
        <v>271</v>
      </c>
      <c r="D122" s="9" t="s">
        <v>258</v>
      </c>
      <c r="E122" s="9" t="s">
        <v>12</v>
      </c>
      <c r="F122" s="9">
        <v>69.150000000000006</v>
      </c>
      <c r="G122" s="17">
        <f t="shared" si="19"/>
        <v>46.1</v>
      </c>
      <c r="H122" s="16">
        <f t="shared" si="20"/>
        <v>23.05</v>
      </c>
      <c r="I122" s="16">
        <v>69.67</v>
      </c>
      <c r="J122" s="16">
        <f t="shared" si="22"/>
        <v>34.840000000000003</v>
      </c>
      <c r="K122" s="16">
        <f t="shared" si="21"/>
        <v>57.89</v>
      </c>
      <c r="L122" s="10">
        <v>8</v>
      </c>
      <c r="M122" s="11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JJ122" s="12"/>
      <c r="JK122" s="12"/>
      <c r="JL122" s="12"/>
      <c r="JM122" s="12"/>
      <c r="JN122" s="12"/>
      <c r="JO122" s="12"/>
      <c r="JP122" s="12"/>
      <c r="JQ122" s="12"/>
      <c r="JR122" s="12"/>
      <c r="JS122" s="12"/>
      <c r="JT122" s="12"/>
      <c r="JU122" s="12"/>
      <c r="JV122" s="12"/>
    </row>
    <row r="123" spans="1:282" s="6" customFormat="1" x14ac:dyDescent="0.15">
      <c r="A123" s="9" t="s">
        <v>6</v>
      </c>
      <c r="B123" s="9" t="s">
        <v>272</v>
      </c>
      <c r="C123" s="9" t="s">
        <v>273</v>
      </c>
      <c r="D123" s="9" t="s">
        <v>258</v>
      </c>
      <c r="E123" s="9" t="s">
        <v>12</v>
      </c>
      <c r="F123" s="9">
        <v>67.3</v>
      </c>
      <c r="G123" s="17">
        <f t="shared" si="19"/>
        <v>44.87</v>
      </c>
      <c r="H123" s="16">
        <f t="shared" si="20"/>
        <v>22.44</v>
      </c>
      <c r="I123" s="16">
        <v>69</v>
      </c>
      <c r="J123" s="16">
        <f t="shared" si="22"/>
        <v>34.5</v>
      </c>
      <c r="K123" s="16">
        <f t="shared" si="21"/>
        <v>56.94</v>
      </c>
      <c r="L123" s="10">
        <v>9</v>
      </c>
      <c r="M123" s="11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2"/>
      <c r="JJ123" s="12"/>
      <c r="JK123" s="12"/>
      <c r="JL123" s="12"/>
      <c r="JM123" s="12"/>
      <c r="JN123" s="12"/>
      <c r="JO123" s="12"/>
      <c r="JP123" s="12"/>
      <c r="JQ123" s="12"/>
      <c r="JR123" s="12"/>
      <c r="JS123" s="12"/>
      <c r="JT123" s="12"/>
      <c r="JU123" s="12"/>
      <c r="JV123" s="12"/>
    </row>
    <row r="124" spans="1:282" s="6" customFormat="1" x14ac:dyDescent="0.15">
      <c r="A124" s="9" t="s">
        <v>6</v>
      </c>
      <c r="B124" s="9" t="s">
        <v>279</v>
      </c>
      <c r="C124" s="9" t="s">
        <v>280</v>
      </c>
      <c r="D124" s="9" t="s">
        <v>277</v>
      </c>
      <c r="E124" s="9" t="s">
        <v>12</v>
      </c>
      <c r="F124" s="9">
        <v>106.25</v>
      </c>
      <c r="G124" s="17">
        <f t="shared" si="19"/>
        <v>70.83</v>
      </c>
      <c r="H124" s="16">
        <f t="shared" si="20"/>
        <v>35.42</v>
      </c>
      <c r="I124" s="16">
        <v>89.67</v>
      </c>
      <c r="J124" s="16">
        <f t="shared" si="22"/>
        <v>44.84</v>
      </c>
      <c r="K124" s="16">
        <f t="shared" si="21"/>
        <v>80.260000000000005</v>
      </c>
      <c r="L124" s="10">
        <v>1</v>
      </c>
      <c r="M124" s="11" t="s">
        <v>351</v>
      </c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2"/>
      <c r="JJ124" s="12"/>
      <c r="JK124" s="12"/>
      <c r="JL124" s="12"/>
      <c r="JM124" s="12"/>
      <c r="JN124" s="12"/>
      <c r="JO124" s="12"/>
      <c r="JP124" s="12"/>
      <c r="JQ124" s="12"/>
      <c r="JR124" s="12"/>
      <c r="JS124" s="12"/>
      <c r="JT124" s="12"/>
      <c r="JU124" s="12"/>
      <c r="JV124" s="12"/>
    </row>
    <row r="125" spans="1:282" s="6" customFormat="1" x14ac:dyDescent="0.15">
      <c r="A125" s="9" t="s">
        <v>6</v>
      </c>
      <c r="B125" s="9" t="s">
        <v>281</v>
      </c>
      <c r="C125" s="9" t="s">
        <v>282</v>
      </c>
      <c r="D125" s="9" t="s">
        <v>277</v>
      </c>
      <c r="E125" s="9" t="s">
        <v>12</v>
      </c>
      <c r="F125" s="9">
        <v>102.4</v>
      </c>
      <c r="G125" s="17">
        <f t="shared" si="19"/>
        <v>68.27</v>
      </c>
      <c r="H125" s="16">
        <f t="shared" si="20"/>
        <v>34.14</v>
      </c>
      <c r="I125" s="16">
        <v>81.67</v>
      </c>
      <c r="J125" s="16">
        <f t="shared" si="22"/>
        <v>40.840000000000003</v>
      </c>
      <c r="K125" s="16">
        <f t="shared" si="21"/>
        <v>74.98</v>
      </c>
      <c r="L125" s="10">
        <v>2</v>
      </c>
      <c r="M125" s="11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JJ125" s="12"/>
      <c r="JK125" s="12"/>
      <c r="JL125" s="12"/>
      <c r="JM125" s="12"/>
      <c r="JN125" s="12"/>
      <c r="JO125" s="12"/>
      <c r="JP125" s="12"/>
      <c r="JQ125" s="12"/>
      <c r="JR125" s="12"/>
      <c r="JS125" s="12"/>
      <c r="JT125" s="12"/>
      <c r="JU125" s="12"/>
      <c r="JV125" s="12"/>
    </row>
    <row r="126" spans="1:282" s="6" customFormat="1" x14ac:dyDescent="0.15">
      <c r="A126" s="9" t="s">
        <v>6</v>
      </c>
      <c r="B126" s="9" t="s">
        <v>276</v>
      </c>
      <c r="C126" s="9" t="s">
        <v>278</v>
      </c>
      <c r="D126" s="9" t="s">
        <v>277</v>
      </c>
      <c r="E126" s="9" t="s">
        <v>9</v>
      </c>
      <c r="F126" s="9">
        <v>107.2</v>
      </c>
      <c r="G126" s="17">
        <f t="shared" si="19"/>
        <v>71.47</v>
      </c>
      <c r="H126" s="16">
        <f t="shared" si="20"/>
        <v>35.74</v>
      </c>
      <c r="I126" s="16">
        <v>71.67</v>
      </c>
      <c r="J126" s="16">
        <f t="shared" si="22"/>
        <v>35.840000000000003</v>
      </c>
      <c r="K126" s="16">
        <f t="shared" si="21"/>
        <v>71.580000000000013</v>
      </c>
      <c r="L126" s="10">
        <v>3</v>
      </c>
      <c r="M126" s="11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2"/>
      <c r="JJ126" s="12"/>
      <c r="JK126" s="12"/>
      <c r="JL126" s="12"/>
      <c r="JM126" s="12"/>
      <c r="JN126" s="12"/>
      <c r="JO126" s="12"/>
      <c r="JP126" s="12"/>
      <c r="JQ126" s="12"/>
      <c r="JR126" s="12"/>
      <c r="JS126" s="12"/>
      <c r="JT126" s="12"/>
      <c r="JU126" s="12"/>
      <c r="JV126" s="12"/>
    </row>
    <row r="127" spans="1:282" s="6" customFormat="1" x14ac:dyDescent="0.15">
      <c r="A127" s="9" t="s">
        <v>6</v>
      </c>
      <c r="B127" s="9" t="s">
        <v>286</v>
      </c>
      <c r="C127" s="9" t="s">
        <v>287</v>
      </c>
      <c r="D127" s="9" t="s">
        <v>284</v>
      </c>
      <c r="E127" s="9" t="s">
        <v>12</v>
      </c>
      <c r="F127" s="9">
        <v>88.15</v>
      </c>
      <c r="G127" s="17">
        <f t="shared" si="19"/>
        <v>58.77</v>
      </c>
      <c r="H127" s="16">
        <f t="shared" si="20"/>
        <v>29.39</v>
      </c>
      <c r="I127" s="16">
        <v>81</v>
      </c>
      <c r="J127" s="16">
        <f t="shared" si="22"/>
        <v>40.5</v>
      </c>
      <c r="K127" s="16">
        <f t="shared" si="21"/>
        <v>69.89</v>
      </c>
      <c r="L127" s="10">
        <v>1</v>
      </c>
      <c r="M127" s="11" t="s">
        <v>351</v>
      </c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2"/>
      <c r="JJ127" s="12"/>
      <c r="JK127" s="12"/>
      <c r="JL127" s="12"/>
      <c r="JM127" s="12"/>
      <c r="JN127" s="12"/>
      <c r="JO127" s="12"/>
      <c r="JP127" s="12"/>
      <c r="JQ127" s="12"/>
      <c r="JR127" s="12"/>
      <c r="JS127" s="12"/>
      <c r="JT127" s="12"/>
      <c r="JU127" s="12"/>
      <c r="JV127" s="12"/>
    </row>
    <row r="128" spans="1:282" s="6" customFormat="1" x14ac:dyDescent="0.15">
      <c r="A128" s="9" t="s">
        <v>6</v>
      </c>
      <c r="B128" s="9" t="s">
        <v>288</v>
      </c>
      <c r="C128" s="9" t="s">
        <v>289</v>
      </c>
      <c r="D128" s="9" t="s">
        <v>284</v>
      </c>
      <c r="E128" s="9" t="s">
        <v>9</v>
      </c>
      <c r="F128" s="9">
        <v>88</v>
      </c>
      <c r="G128" s="17">
        <f t="shared" si="19"/>
        <v>58.67</v>
      </c>
      <c r="H128" s="16">
        <f t="shared" si="20"/>
        <v>29.34</v>
      </c>
      <c r="I128" s="16">
        <v>73.33</v>
      </c>
      <c r="J128" s="16">
        <f t="shared" si="22"/>
        <v>36.67</v>
      </c>
      <c r="K128" s="16">
        <f t="shared" si="21"/>
        <v>66.010000000000005</v>
      </c>
      <c r="L128" s="10">
        <v>2</v>
      </c>
      <c r="M128" s="11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2"/>
      <c r="JJ128" s="12"/>
      <c r="JK128" s="12"/>
      <c r="JL128" s="12"/>
      <c r="JM128" s="12"/>
      <c r="JN128" s="12"/>
      <c r="JO128" s="12"/>
      <c r="JP128" s="12"/>
      <c r="JQ128" s="12"/>
      <c r="JR128" s="12"/>
      <c r="JS128" s="12"/>
      <c r="JT128" s="12"/>
      <c r="JU128" s="12"/>
      <c r="JV128" s="12"/>
    </row>
    <row r="129" spans="1:282" s="6" customFormat="1" x14ac:dyDescent="0.15">
      <c r="A129" s="9" t="s">
        <v>6</v>
      </c>
      <c r="B129" s="9" t="s">
        <v>283</v>
      </c>
      <c r="C129" s="9" t="s">
        <v>285</v>
      </c>
      <c r="D129" s="9" t="s">
        <v>284</v>
      </c>
      <c r="E129" s="9" t="s">
        <v>9</v>
      </c>
      <c r="F129" s="9">
        <v>100.25</v>
      </c>
      <c r="G129" s="17">
        <f t="shared" si="19"/>
        <v>66.83</v>
      </c>
      <c r="H129" s="16">
        <f t="shared" si="20"/>
        <v>33.42</v>
      </c>
      <c r="I129" s="18" t="s">
        <v>346</v>
      </c>
      <c r="J129" s="16">
        <v>0</v>
      </c>
      <c r="K129" s="16">
        <f t="shared" si="21"/>
        <v>33.42</v>
      </c>
      <c r="L129" s="10">
        <v>3</v>
      </c>
      <c r="M129" s="11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2"/>
      <c r="JJ129" s="12"/>
      <c r="JK129" s="12"/>
      <c r="JL129" s="12"/>
      <c r="JM129" s="12"/>
      <c r="JN129" s="12"/>
      <c r="JO129" s="12"/>
      <c r="JP129" s="12"/>
      <c r="JQ129" s="12"/>
      <c r="JR129" s="12"/>
      <c r="JS129" s="12"/>
      <c r="JT129" s="12"/>
      <c r="JU129" s="12"/>
      <c r="JV129" s="12"/>
    </row>
    <row r="130" spans="1:282" x14ac:dyDescent="0.15">
      <c r="A130" s="9" t="s">
        <v>6</v>
      </c>
      <c r="B130" s="9" t="s">
        <v>290</v>
      </c>
      <c r="C130" s="9" t="s">
        <v>291</v>
      </c>
      <c r="D130" s="9" t="s">
        <v>284</v>
      </c>
      <c r="E130" s="9" t="s">
        <v>12</v>
      </c>
      <c r="F130" s="9">
        <v>78.650000000000006</v>
      </c>
      <c r="G130" s="17">
        <f t="shared" si="19"/>
        <v>52.43</v>
      </c>
      <c r="H130" s="16">
        <f t="shared" si="20"/>
        <v>26.22</v>
      </c>
      <c r="I130" s="18" t="s">
        <v>346</v>
      </c>
      <c r="J130" s="16">
        <v>0</v>
      </c>
      <c r="K130" s="16">
        <f t="shared" si="21"/>
        <v>26.22</v>
      </c>
      <c r="L130" s="10">
        <v>4</v>
      </c>
      <c r="M130" s="11"/>
      <c r="N130" s="12"/>
      <c r="O130" s="12"/>
      <c r="P130" s="12"/>
      <c r="Q130" s="12"/>
      <c r="R130" s="12"/>
      <c r="S130" s="12"/>
      <c r="T130" s="12"/>
      <c r="U130" s="12"/>
    </row>
    <row r="131" spans="1:282" s="6" customFormat="1" x14ac:dyDescent="0.15">
      <c r="A131" s="9" t="s">
        <v>292</v>
      </c>
      <c r="B131" s="9" t="s">
        <v>293</v>
      </c>
      <c r="C131" s="9" t="s">
        <v>295</v>
      </c>
      <c r="D131" s="9" t="s">
        <v>294</v>
      </c>
      <c r="E131" s="9" t="s">
        <v>12</v>
      </c>
      <c r="F131" s="9">
        <v>86.8</v>
      </c>
      <c r="G131" s="17">
        <f t="shared" ref="G131:G152" si="23">ROUND(F131/1.5,2)</f>
        <v>57.87</v>
      </c>
      <c r="H131" s="16">
        <f t="shared" ref="H131:H152" si="24">ROUND(G131*50%,2)</f>
        <v>28.94</v>
      </c>
      <c r="I131" s="16">
        <v>78.67</v>
      </c>
      <c r="J131" s="16">
        <f>ROUND(I131*50%,2)</f>
        <v>39.340000000000003</v>
      </c>
      <c r="K131" s="16">
        <f t="shared" ref="K131:K152" si="25">H131+J131</f>
        <v>68.28</v>
      </c>
      <c r="L131" s="10">
        <v>1</v>
      </c>
      <c r="M131" s="11" t="s">
        <v>351</v>
      </c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JJ131" s="12"/>
      <c r="JK131" s="12"/>
      <c r="JL131" s="12"/>
      <c r="JM131" s="12"/>
      <c r="JN131" s="12"/>
      <c r="JO131" s="12"/>
      <c r="JP131" s="12"/>
      <c r="JQ131" s="12"/>
      <c r="JR131" s="12"/>
      <c r="JS131" s="12"/>
      <c r="JT131" s="12"/>
      <c r="JU131" s="12"/>
      <c r="JV131" s="12"/>
    </row>
    <row r="132" spans="1:282" s="6" customFormat="1" x14ac:dyDescent="0.15">
      <c r="A132" s="9" t="s">
        <v>292</v>
      </c>
      <c r="B132" s="9" t="s">
        <v>298</v>
      </c>
      <c r="C132" s="9" t="s">
        <v>299</v>
      </c>
      <c r="D132" s="9" t="s">
        <v>294</v>
      </c>
      <c r="E132" s="9" t="s">
        <v>12</v>
      </c>
      <c r="F132" s="9">
        <v>79.8</v>
      </c>
      <c r="G132" s="17">
        <f t="shared" si="23"/>
        <v>53.2</v>
      </c>
      <c r="H132" s="16">
        <f t="shared" si="24"/>
        <v>26.6</v>
      </c>
      <c r="I132" s="16">
        <v>70.33</v>
      </c>
      <c r="J132" s="16">
        <f>ROUND(I132*50%,2)</f>
        <v>35.17</v>
      </c>
      <c r="K132" s="16">
        <f t="shared" si="25"/>
        <v>61.77</v>
      </c>
      <c r="L132" s="10">
        <v>2</v>
      </c>
      <c r="M132" s="11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JJ132" s="12"/>
      <c r="JK132" s="12"/>
      <c r="JL132" s="12"/>
      <c r="JM132" s="12"/>
      <c r="JN132" s="12"/>
      <c r="JO132" s="12"/>
      <c r="JP132" s="12"/>
      <c r="JQ132" s="12"/>
      <c r="JR132" s="12"/>
      <c r="JS132" s="12"/>
      <c r="JT132" s="12"/>
      <c r="JU132" s="12"/>
      <c r="JV132" s="12"/>
    </row>
    <row r="133" spans="1:282" s="6" customFormat="1" x14ac:dyDescent="0.15">
      <c r="A133" s="9" t="s">
        <v>292</v>
      </c>
      <c r="B133" s="9" t="s">
        <v>296</v>
      </c>
      <c r="C133" s="9" t="s">
        <v>297</v>
      </c>
      <c r="D133" s="9" t="s">
        <v>294</v>
      </c>
      <c r="E133" s="9" t="s">
        <v>12</v>
      </c>
      <c r="F133" s="9">
        <v>80</v>
      </c>
      <c r="G133" s="17">
        <f t="shared" si="23"/>
        <v>53.33</v>
      </c>
      <c r="H133" s="16">
        <f t="shared" si="24"/>
        <v>26.67</v>
      </c>
      <c r="I133" s="18" t="s">
        <v>346</v>
      </c>
      <c r="J133" s="16">
        <v>0</v>
      </c>
      <c r="K133" s="16">
        <f t="shared" si="25"/>
        <v>26.67</v>
      </c>
      <c r="L133" s="10">
        <v>3</v>
      </c>
      <c r="M133" s="11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JJ133" s="12"/>
      <c r="JK133" s="12"/>
      <c r="JL133" s="12"/>
      <c r="JM133" s="12"/>
      <c r="JN133" s="12"/>
      <c r="JO133" s="12"/>
      <c r="JP133" s="12"/>
      <c r="JQ133" s="12"/>
      <c r="JR133" s="12"/>
      <c r="JS133" s="12"/>
      <c r="JT133" s="12"/>
      <c r="JU133" s="12"/>
      <c r="JV133" s="12"/>
    </row>
    <row r="134" spans="1:282" s="6" customFormat="1" x14ac:dyDescent="0.15">
      <c r="A134" s="9" t="s">
        <v>292</v>
      </c>
      <c r="B134" s="9" t="s">
        <v>300</v>
      </c>
      <c r="C134" s="9" t="s">
        <v>302</v>
      </c>
      <c r="D134" s="9" t="s">
        <v>301</v>
      </c>
      <c r="E134" s="9" t="s">
        <v>12</v>
      </c>
      <c r="F134" s="9">
        <v>95.1</v>
      </c>
      <c r="G134" s="17">
        <f t="shared" si="23"/>
        <v>63.4</v>
      </c>
      <c r="H134" s="16">
        <f t="shared" si="24"/>
        <v>31.7</v>
      </c>
      <c r="I134" s="16">
        <v>85</v>
      </c>
      <c r="J134" s="16">
        <f t="shared" ref="J134:J144" si="26">ROUND(I134*50%,2)</f>
        <v>42.5</v>
      </c>
      <c r="K134" s="16">
        <f t="shared" si="25"/>
        <v>74.2</v>
      </c>
      <c r="L134" s="10">
        <v>1</v>
      </c>
      <c r="M134" s="11" t="s">
        <v>351</v>
      </c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2"/>
      <c r="JJ134" s="12"/>
      <c r="JK134" s="12"/>
      <c r="JL134" s="12"/>
      <c r="JM134" s="12"/>
      <c r="JN134" s="12"/>
      <c r="JO134" s="12"/>
      <c r="JP134" s="12"/>
      <c r="JQ134" s="12"/>
      <c r="JR134" s="12"/>
      <c r="JS134" s="12"/>
      <c r="JT134" s="12"/>
      <c r="JU134" s="12"/>
      <c r="JV134" s="12"/>
    </row>
    <row r="135" spans="1:282" s="6" customFormat="1" x14ac:dyDescent="0.15">
      <c r="A135" s="9" t="s">
        <v>292</v>
      </c>
      <c r="B135" s="9" t="s">
        <v>303</v>
      </c>
      <c r="C135" s="9" t="s">
        <v>304</v>
      </c>
      <c r="D135" s="9" t="s">
        <v>301</v>
      </c>
      <c r="E135" s="9" t="s">
        <v>9</v>
      </c>
      <c r="F135" s="9">
        <v>92.6</v>
      </c>
      <c r="G135" s="17">
        <f t="shared" si="23"/>
        <v>61.73</v>
      </c>
      <c r="H135" s="16">
        <f t="shared" si="24"/>
        <v>30.87</v>
      </c>
      <c r="I135" s="16">
        <v>86</v>
      </c>
      <c r="J135" s="16">
        <f t="shared" si="26"/>
        <v>43</v>
      </c>
      <c r="K135" s="16">
        <f t="shared" si="25"/>
        <v>73.87</v>
      </c>
      <c r="L135" s="10">
        <v>2</v>
      </c>
      <c r="M135" s="11" t="s">
        <v>351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2"/>
      <c r="JJ135" s="12"/>
      <c r="JK135" s="12"/>
      <c r="JL135" s="12"/>
      <c r="JM135" s="12"/>
      <c r="JN135" s="12"/>
      <c r="JO135" s="12"/>
      <c r="JP135" s="12"/>
      <c r="JQ135" s="12"/>
      <c r="JR135" s="12"/>
      <c r="JS135" s="12"/>
      <c r="JT135" s="12"/>
      <c r="JU135" s="12"/>
      <c r="JV135" s="12"/>
    </row>
    <row r="136" spans="1:282" s="6" customFormat="1" x14ac:dyDescent="0.15">
      <c r="A136" s="9" t="s">
        <v>292</v>
      </c>
      <c r="B136" s="9" t="s">
        <v>256</v>
      </c>
      <c r="C136" s="9" t="s">
        <v>307</v>
      </c>
      <c r="D136" s="9" t="s">
        <v>301</v>
      </c>
      <c r="E136" s="9" t="s">
        <v>12</v>
      </c>
      <c r="F136" s="9">
        <v>91.1</v>
      </c>
      <c r="G136" s="17">
        <f t="shared" si="23"/>
        <v>60.73</v>
      </c>
      <c r="H136" s="16">
        <f t="shared" si="24"/>
        <v>30.37</v>
      </c>
      <c r="I136" s="16">
        <v>82</v>
      </c>
      <c r="J136" s="16">
        <f t="shared" si="26"/>
        <v>41</v>
      </c>
      <c r="K136" s="16">
        <f t="shared" si="25"/>
        <v>71.37</v>
      </c>
      <c r="L136" s="10">
        <v>3</v>
      </c>
      <c r="M136" s="11" t="s">
        <v>351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2"/>
      <c r="JJ136" s="12"/>
      <c r="JK136" s="12"/>
      <c r="JL136" s="12"/>
      <c r="JM136" s="12"/>
      <c r="JN136" s="12"/>
      <c r="JO136" s="12"/>
      <c r="JP136" s="12"/>
      <c r="JQ136" s="12"/>
      <c r="JR136" s="12"/>
      <c r="JS136" s="12"/>
      <c r="JT136" s="12"/>
      <c r="JU136" s="12"/>
      <c r="JV136" s="12"/>
    </row>
    <row r="137" spans="1:282" s="6" customFormat="1" x14ac:dyDescent="0.15">
      <c r="A137" s="9" t="s">
        <v>292</v>
      </c>
      <c r="B137" s="9" t="s">
        <v>318</v>
      </c>
      <c r="C137" s="9" t="s">
        <v>319</v>
      </c>
      <c r="D137" s="9" t="s">
        <v>301</v>
      </c>
      <c r="E137" s="9" t="s">
        <v>12</v>
      </c>
      <c r="F137" s="9">
        <v>89.5</v>
      </c>
      <c r="G137" s="17">
        <f t="shared" si="23"/>
        <v>59.67</v>
      </c>
      <c r="H137" s="16">
        <f t="shared" si="24"/>
        <v>29.84</v>
      </c>
      <c r="I137" s="16">
        <v>79.33</v>
      </c>
      <c r="J137" s="16">
        <f t="shared" si="26"/>
        <v>39.67</v>
      </c>
      <c r="K137" s="16">
        <f t="shared" si="25"/>
        <v>69.510000000000005</v>
      </c>
      <c r="L137" s="10">
        <v>4</v>
      </c>
      <c r="M137" s="11" t="s">
        <v>351</v>
      </c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2"/>
      <c r="JJ137" s="12"/>
      <c r="JK137" s="12"/>
      <c r="JL137" s="12"/>
      <c r="JM137" s="12"/>
      <c r="JN137" s="12"/>
      <c r="JO137" s="12"/>
      <c r="JP137" s="12"/>
      <c r="JQ137" s="12"/>
      <c r="JR137" s="12"/>
      <c r="JS137" s="12"/>
      <c r="JT137" s="12"/>
      <c r="JU137" s="12"/>
      <c r="JV137" s="12"/>
    </row>
    <row r="138" spans="1:282" s="6" customFormat="1" x14ac:dyDescent="0.15">
      <c r="A138" s="9" t="s">
        <v>292</v>
      </c>
      <c r="B138" s="9" t="s">
        <v>305</v>
      </c>
      <c r="C138" s="9" t="s">
        <v>306</v>
      </c>
      <c r="D138" s="9" t="s">
        <v>301</v>
      </c>
      <c r="E138" s="9" t="s">
        <v>12</v>
      </c>
      <c r="F138" s="9">
        <v>92</v>
      </c>
      <c r="G138" s="17">
        <f t="shared" si="23"/>
        <v>61.33</v>
      </c>
      <c r="H138" s="16">
        <f t="shared" si="24"/>
        <v>30.67</v>
      </c>
      <c r="I138" s="16">
        <v>76.33</v>
      </c>
      <c r="J138" s="16">
        <f t="shared" si="26"/>
        <v>38.17</v>
      </c>
      <c r="K138" s="16">
        <f t="shared" si="25"/>
        <v>68.84</v>
      </c>
      <c r="L138" s="10">
        <v>5</v>
      </c>
      <c r="M138" s="11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2"/>
      <c r="JJ138" s="12"/>
      <c r="JK138" s="12"/>
      <c r="JL138" s="12"/>
      <c r="JM138" s="12"/>
      <c r="JN138" s="12"/>
      <c r="JO138" s="12"/>
      <c r="JP138" s="12"/>
      <c r="JQ138" s="12"/>
      <c r="JR138" s="12"/>
      <c r="JS138" s="12"/>
      <c r="JT138" s="12"/>
      <c r="JU138" s="12"/>
      <c r="JV138" s="12"/>
    </row>
    <row r="139" spans="1:282" s="6" customFormat="1" x14ac:dyDescent="0.15">
      <c r="A139" s="9" t="s">
        <v>292</v>
      </c>
      <c r="B139" s="9" t="s">
        <v>320</v>
      </c>
      <c r="C139" s="9" t="s">
        <v>321</v>
      </c>
      <c r="D139" s="9" t="s">
        <v>301</v>
      </c>
      <c r="E139" s="9" t="s">
        <v>12</v>
      </c>
      <c r="F139" s="9">
        <v>88.95</v>
      </c>
      <c r="G139" s="17">
        <f t="shared" si="23"/>
        <v>59.3</v>
      </c>
      <c r="H139" s="16">
        <f t="shared" si="24"/>
        <v>29.65</v>
      </c>
      <c r="I139" s="16">
        <v>75.33</v>
      </c>
      <c r="J139" s="16">
        <f t="shared" si="26"/>
        <v>37.67</v>
      </c>
      <c r="K139" s="16">
        <f t="shared" si="25"/>
        <v>67.319999999999993</v>
      </c>
      <c r="L139" s="10">
        <v>6</v>
      </c>
      <c r="M139" s="11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2"/>
      <c r="JJ139" s="12"/>
      <c r="JK139" s="12"/>
      <c r="JL139" s="12"/>
      <c r="JM139" s="12"/>
      <c r="JN139" s="12"/>
      <c r="JO139" s="12"/>
      <c r="JP139" s="12"/>
      <c r="JQ139" s="12"/>
      <c r="JR139" s="12"/>
      <c r="JS139" s="12"/>
      <c r="JT139" s="12"/>
      <c r="JU139" s="12"/>
      <c r="JV139" s="12"/>
    </row>
    <row r="140" spans="1:282" s="6" customFormat="1" x14ac:dyDescent="0.15">
      <c r="A140" s="9" t="s">
        <v>292</v>
      </c>
      <c r="B140" s="9" t="s">
        <v>322</v>
      </c>
      <c r="C140" s="9" t="s">
        <v>323</v>
      </c>
      <c r="D140" s="9" t="s">
        <v>301</v>
      </c>
      <c r="E140" s="9" t="s">
        <v>12</v>
      </c>
      <c r="F140" s="9">
        <v>87.95</v>
      </c>
      <c r="G140" s="17">
        <f t="shared" si="23"/>
        <v>58.63</v>
      </c>
      <c r="H140" s="16">
        <f t="shared" si="24"/>
        <v>29.32</v>
      </c>
      <c r="I140" s="16">
        <v>76</v>
      </c>
      <c r="J140" s="16">
        <f t="shared" si="26"/>
        <v>38</v>
      </c>
      <c r="K140" s="16">
        <f t="shared" si="25"/>
        <v>67.319999999999993</v>
      </c>
      <c r="L140" s="10">
        <v>6</v>
      </c>
      <c r="M140" s="11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2"/>
      <c r="JJ140" s="12"/>
      <c r="JK140" s="12"/>
      <c r="JL140" s="12"/>
      <c r="JM140" s="12"/>
      <c r="JN140" s="12"/>
      <c r="JO140" s="12"/>
      <c r="JP140" s="12"/>
      <c r="JQ140" s="12"/>
      <c r="JR140" s="12"/>
      <c r="JS140" s="12"/>
      <c r="JT140" s="12"/>
      <c r="JU140" s="12"/>
      <c r="JV140" s="12"/>
    </row>
    <row r="141" spans="1:282" s="6" customFormat="1" x14ac:dyDescent="0.15">
      <c r="A141" s="9" t="s">
        <v>292</v>
      </c>
      <c r="B141" s="9" t="s">
        <v>308</v>
      </c>
      <c r="C141" s="9" t="s">
        <v>309</v>
      </c>
      <c r="D141" s="9" t="s">
        <v>301</v>
      </c>
      <c r="E141" s="9" t="s">
        <v>12</v>
      </c>
      <c r="F141" s="9">
        <v>90.2</v>
      </c>
      <c r="G141" s="17">
        <f t="shared" si="23"/>
        <v>60.13</v>
      </c>
      <c r="H141" s="16">
        <f t="shared" si="24"/>
        <v>30.07</v>
      </c>
      <c r="I141" s="16">
        <v>73.33</v>
      </c>
      <c r="J141" s="16">
        <f t="shared" si="26"/>
        <v>36.67</v>
      </c>
      <c r="K141" s="16">
        <f t="shared" si="25"/>
        <v>66.740000000000009</v>
      </c>
      <c r="L141" s="10">
        <v>8</v>
      </c>
      <c r="M141" s="11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2"/>
      <c r="JJ141" s="12"/>
      <c r="JK141" s="12"/>
      <c r="JL141" s="12"/>
      <c r="JM141" s="12"/>
      <c r="JN141" s="12"/>
      <c r="JO141" s="12"/>
      <c r="JP141" s="12"/>
      <c r="JQ141" s="12"/>
      <c r="JR141" s="12"/>
      <c r="JS141" s="12"/>
      <c r="JT141" s="12"/>
      <c r="JU141" s="12"/>
      <c r="JV141" s="12"/>
    </row>
    <row r="142" spans="1:282" s="6" customFormat="1" x14ac:dyDescent="0.15">
      <c r="A142" s="9" t="s">
        <v>292</v>
      </c>
      <c r="B142" s="9" t="s">
        <v>324</v>
      </c>
      <c r="C142" s="9" t="s">
        <v>325</v>
      </c>
      <c r="D142" s="9" t="s">
        <v>301</v>
      </c>
      <c r="E142" s="9" t="s">
        <v>9</v>
      </c>
      <c r="F142" s="9">
        <v>87.95</v>
      </c>
      <c r="G142" s="17">
        <f t="shared" si="23"/>
        <v>58.63</v>
      </c>
      <c r="H142" s="16">
        <f t="shared" si="24"/>
        <v>29.32</v>
      </c>
      <c r="I142" s="16">
        <v>72.67</v>
      </c>
      <c r="J142" s="16">
        <f t="shared" si="26"/>
        <v>36.340000000000003</v>
      </c>
      <c r="K142" s="16">
        <f t="shared" si="25"/>
        <v>65.66</v>
      </c>
      <c r="L142" s="10">
        <v>9</v>
      </c>
      <c r="M142" s="11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2"/>
      <c r="JJ142" s="12"/>
      <c r="JK142" s="12"/>
      <c r="JL142" s="12"/>
      <c r="JM142" s="12"/>
      <c r="JN142" s="12"/>
      <c r="JO142" s="12"/>
      <c r="JP142" s="12"/>
      <c r="JQ142" s="12"/>
      <c r="JR142" s="12"/>
      <c r="JS142" s="12"/>
      <c r="JT142" s="12"/>
      <c r="JU142" s="12"/>
      <c r="JV142" s="12"/>
    </row>
    <row r="143" spans="1:282" s="6" customFormat="1" x14ac:dyDescent="0.15">
      <c r="A143" s="9" t="s">
        <v>292</v>
      </c>
      <c r="B143" s="9" t="s">
        <v>314</v>
      </c>
      <c r="C143" s="9" t="s">
        <v>315</v>
      </c>
      <c r="D143" s="9" t="s">
        <v>301</v>
      </c>
      <c r="E143" s="9" t="s">
        <v>12</v>
      </c>
      <c r="F143" s="9">
        <v>89.8</v>
      </c>
      <c r="G143" s="17">
        <f t="shared" si="23"/>
        <v>59.87</v>
      </c>
      <c r="H143" s="16">
        <f t="shared" si="24"/>
        <v>29.94</v>
      </c>
      <c r="I143" s="16">
        <v>70.67</v>
      </c>
      <c r="J143" s="16">
        <f t="shared" si="26"/>
        <v>35.340000000000003</v>
      </c>
      <c r="K143" s="16">
        <f t="shared" si="25"/>
        <v>65.28</v>
      </c>
      <c r="L143" s="10">
        <v>10</v>
      </c>
      <c r="M143" s="11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2"/>
      <c r="JJ143" s="12"/>
      <c r="JK143" s="12"/>
      <c r="JL143" s="12"/>
      <c r="JM143" s="12"/>
      <c r="JN143" s="12"/>
      <c r="JO143" s="12"/>
      <c r="JP143" s="12"/>
      <c r="JQ143" s="12"/>
      <c r="JR143" s="12"/>
      <c r="JS143" s="12"/>
      <c r="JT143" s="12"/>
      <c r="JU143" s="12"/>
      <c r="JV143" s="12"/>
    </row>
    <row r="144" spans="1:282" s="6" customFormat="1" x14ac:dyDescent="0.15">
      <c r="A144" s="9" t="s">
        <v>292</v>
      </c>
      <c r="B144" s="9" t="s">
        <v>310</v>
      </c>
      <c r="C144" s="9" t="s">
        <v>311</v>
      </c>
      <c r="D144" s="9" t="s">
        <v>301</v>
      </c>
      <c r="E144" s="9" t="s">
        <v>12</v>
      </c>
      <c r="F144" s="9">
        <v>90</v>
      </c>
      <c r="G144" s="17">
        <f t="shared" si="23"/>
        <v>60</v>
      </c>
      <c r="H144" s="16">
        <f t="shared" si="24"/>
        <v>30</v>
      </c>
      <c r="I144" s="16">
        <v>70</v>
      </c>
      <c r="J144" s="16">
        <f t="shared" si="26"/>
        <v>35</v>
      </c>
      <c r="K144" s="16">
        <f t="shared" si="25"/>
        <v>65</v>
      </c>
      <c r="L144" s="10">
        <v>11</v>
      </c>
      <c r="M144" s="11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2"/>
      <c r="JJ144" s="12"/>
      <c r="JK144" s="12"/>
      <c r="JL144" s="12"/>
      <c r="JM144" s="12"/>
      <c r="JN144" s="12"/>
      <c r="JO144" s="12"/>
      <c r="JP144" s="12"/>
      <c r="JQ144" s="12"/>
      <c r="JR144" s="12"/>
      <c r="JS144" s="12"/>
      <c r="JT144" s="12"/>
      <c r="JU144" s="12"/>
      <c r="JV144" s="12"/>
    </row>
    <row r="145" spans="1:282" s="6" customFormat="1" x14ac:dyDescent="0.15">
      <c r="A145" s="9" t="s">
        <v>292</v>
      </c>
      <c r="B145" s="9" t="s">
        <v>312</v>
      </c>
      <c r="C145" s="9" t="s">
        <v>313</v>
      </c>
      <c r="D145" s="9" t="s">
        <v>301</v>
      </c>
      <c r="E145" s="9" t="s">
        <v>12</v>
      </c>
      <c r="F145" s="9">
        <v>89.9</v>
      </c>
      <c r="G145" s="17">
        <f t="shared" si="23"/>
        <v>59.93</v>
      </c>
      <c r="H145" s="16">
        <f t="shared" si="24"/>
        <v>29.97</v>
      </c>
      <c r="I145" s="18" t="s">
        <v>346</v>
      </c>
      <c r="J145" s="16">
        <v>0</v>
      </c>
      <c r="K145" s="16">
        <f t="shared" si="25"/>
        <v>29.97</v>
      </c>
      <c r="L145" s="10">
        <v>12</v>
      </c>
      <c r="M145" s="11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2"/>
      <c r="JJ145" s="12"/>
      <c r="JK145" s="12"/>
      <c r="JL145" s="12"/>
      <c r="JM145" s="12"/>
      <c r="JN145" s="12"/>
      <c r="JO145" s="12"/>
      <c r="JP145" s="12"/>
      <c r="JQ145" s="12"/>
      <c r="JR145" s="12"/>
      <c r="JS145" s="12"/>
      <c r="JT145" s="12"/>
      <c r="JU145" s="12"/>
      <c r="JV145" s="12"/>
    </row>
    <row r="146" spans="1:282" x14ac:dyDescent="0.15">
      <c r="A146" s="9" t="s">
        <v>292</v>
      </c>
      <c r="B146" s="9" t="s">
        <v>316</v>
      </c>
      <c r="C146" s="9" t="s">
        <v>317</v>
      </c>
      <c r="D146" s="9" t="s">
        <v>301</v>
      </c>
      <c r="E146" s="9" t="s">
        <v>12</v>
      </c>
      <c r="F146" s="9">
        <v>89.75</v>
      </c>
      <c r="G146" s="17">
        <f t="shared" si="23"/>
        <v>59.83</v>
      </c>
      <c r="H146" s="16">
        <f t="shared" si="24"/>
        <v>29.92</v>
      </c>
      <c r="I146" s="18" t="s">
        <v>346</v>
      </c>
      <c r="J146" s="16">
        <v>0</v>
      </c>
      <c r="K146" s="16">
        <f t="shared" si="25"/>
        <v>29.92</v>
      </c>
      <c r="L146" s="10">
        <v>13</v>
      </c>
      <c r="M146" s="11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JJ146" s="12"/>
      <c r="JK146" s="12"/>
      <c r="JL146" s="12"/>
      <c r="JM146" s="12"/>
      <c r="JN146" s="12"/>
      <c r="JO146" s="12"/>
      <c r="JP146" s="12"/>
      <c r="JQ146" s="12"/>
      <c r="JR146" s="12"/>
      <c r="JS146" s="12"/>
      <c r="JT146" s="12"/>
      <c r="JU146" s="12"/>
      <c r="JV146" s="12"/>
    </row>
    <row r="147" spans="1:282" s="6" customFormat="1" x14ac:dyDescent="0.15">
      <c r="A147" s="9" t="s">
        <v>292</v>
      </c>
      <c r="B147" s="9" t="s">
        <v>326</v>
      </c>
      <c r="C147" s="9" t="s">
        <v>328</v>
      </c>
      <c r="D147" s="9" t="s">
        <v>327</v>
      </c>
      <c r="E147" s="9" t="s">
        <v>12</v>
      </c>
      <c r="F147" s="9">
        <v>87.7</v>
      </c>
      <c r="G147" s="17">
        <f t="shared" si="23"/>
        <v>58.47</v>
      </c>
      <c r="H147" s="16">
        <f t="shared" si="24"/>
        <v>29.24</v>
      </c>
      <c r="I147" s="16">
        <v>83</v>
      </c>
      <c r="J147" s="16">
        <f t="shared" ref="J147:J152" si="27">ROUND(I147*50%,2)</f>
        <v>41.5</v>
      </c>
      <c r="K147" s="16">
        <f t="shared" si="25"/>
        <v>70.739999999999995</v>
      </c>
      <c r="L147" s="10">
        <v>1</v>
      </c>
      <c r="M147" s="11" t="s">
        <v>351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JJ147" s="12"/>
      <c r="JK147" s="12"/>
      <c r="JL147" s="12"/>
      <c r="JM147" s="12"/>
      <c r="JN147" s="12"/>
      <c r="JO147" s="12"/>
      <c r="JP147" s="12"/>
      <c r="JQ147" s="12"/>
      <c r="JR147" s="12"/>
      <c r="JS147" s="12"/>
      <c r="JT147" s="12"/>
      <c r="JU147" s="12"/>
      <c r="JV147" s="12"/>
    </row>
    <row r="148" spans="1:282" s="6" customFormat="1" x14ac:dyDescent="0.15">
      <c r="A148" s="9" t="s">
        <v>292</v>
      </c>
      <c r="B148" s="9" t="s">
        <v>329</v>
      </c>
      <c r="C148" s="9" t="s">
        <v>330</v>
      </c>
      <c r="D148" s="9" t="s">
        <v>327</v>
      </c>
      <c r="E148" s="9" t="s">
        <v>12</v>
      </c>
      <c r="F148" s="9">
        <v>84.2</v>
      </c>
      <c r="G148" s="17">
        <f t="shared" si="23"/>
        <v>56.13</v>
      </c>
      <c r="H148" s="16">
        <f t="shared" si="24"/>
        <v>28.07</v>
      </c>
      <c r="I148" s="16">
        <v>72</v>
      </c>
      <c r="J148" s="16">
        <f t="shared" si="27"/>
        <v>36</v>
      </c>
      <c r="K148" s="16">
        <f t="shared" si="25"/>
        <v>64.069999999999993</v>
      </c>
      <c r="L148" s="10">
        <v>2</v>
      </c>
      <c r="M148" s="11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2"/>
      <c r="JJ148" s="12"/>
      <c r="JK148" s="12"/>
      <c r="JL148" s="12"/>
      <c r="JM148" s="12"/>
      <c r="JN148" s="12"/>
      <c r="JO148" s="12"/>
      <c r="JP148" s="12"/>
      <c r="JQ148" s="12"/>
      <c r="JR148" s="12"/>
      <c r="JS148" s="12"/>
      <c r="JT148" s="12"/>
      <c r="JU148" s="12"/>
      <c r="JV148" s="12"/>
    </row>
    <row r="149" spans="1:282" s="6" customFormat="1" x14ac:dyDescent="0.15">
      <c r="A149" s="9" t="s">
        <v>292</v>
      </c>
      <c r="B149" s="9" t="s">
        <v>331</v>
      </c>
      <c r="C149" s="9" t="s">
        <v>332</v>
      </c>
      <c r="D149" s="9" t="s">
        <v>327</v>
      </c>
      <c r="E149" s="9" t="s">
        <v>12</v>
      </c>
      <c r="F149" s="9">
        <v>82.1</v>
      </c>
      <c r="G149" s="17">
        <f t="shared" si="23"/>
        <v>54.73</v>
      </c>
      <c r="H149" s="16">
        <f t="shared" si="24"/>
        <v>27.37</v>
      </c>
      <c r="I149" s="16">
        <v>73</v>
      </c>
      <c r="J149" s="16">
        <f t="shared" si="27"/>
        <v>36.5</v>
      </c>
      <c r="K149" s="16">
        <f t="shared" si="25"/>
        <v>63.870000000000005</v>
      </c>
      <c r="L149" s="10">
        <v>3</v>
      </c>
      <c r="M149" s="11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JJ149" s="12"/>
      <c r="JK149" s="12"/>
      <c r="JL149" s="12"/>
      <c r="JM149" s="12"/>
      <c r="JN149" s="12"/>
      <c r="JO149" s="12"/>
      <c r="JP149" s="12"/>
      <c r="JQ149" s="12"/>
      <c r="JR149" s="12"/>
      <c r="JS149" s="12"/>
      <c r="JT149" s="12"/>
      <c r="JU149" s="12"/>
      <c r="JV149" s="12"/>
    </row>
    <row r="150" spans="1:282" s="6" customFormat="1" x14ac:dyDescent="0.15">
      <c r="A150" s="9" t="s">
        <v>292</v>
      </c>
      <c r="B150" s="9" t="s">
        <v>336</v>
      </c>
      <c r="C150" s="9" t="s">
        <v>337</v>
      </c>
      <c r="D150" s="9" t="s">
        <v>334</v>
      </c>
      <c r="E150" s="9" t="s">
        <v>12</v>
      </c>
      <c r="F150" s="9">
        <v>90.45</v>
      </c>
      <c r="G150" s="17">
        <f t="shared" si="23"/>
        <v>60.3</v>
      </c>
      <c r="H150" s="16">
        <f t="shared" si="24"/>
        <v>30.15</v>
      </c>
      <c r="I150" s="16">
        <v>82.67</v>
      </c>
      <c r="J150" s="16">
        <f t="shared" si="27"/>
        <v>41.34</v>
      </c>
      <c r="K150" s="16">
        <f t="shared" si="25"/>
        <v>71.490000000000009</v>
      </c>
      <c r="L150" s="10">
        <v>1</v>
      </c>
      <c r="M150" s="11" t="s">
        <v>351</v>
      </c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2"/>
      <c r="JJ150" s="12"/>
      <c r="JK150" s="12"/>
      <c r="JL150" s="12"/>
      <c r="JM150" s="12"/>
      <c r="JN150" s="12"/>
      <c r="JO150" s="12"/>
      <c r="JP150" s="12"/>
      <c r="JQ150" s="12"/>
      <c r="JR150" s="12"/>
      <c r="JS150" s="12"/>
      <c r="JT150" s="12"/>
      <c r="JU150" s="12"/>
      <c r="JV150" s="12"/>
    </row>
    <row r="151" spans="1:282" s="6" customFormat="1" x14ac:dyDescent="0.15">
      <c r="A151" s="9" t="s">
        <v>292</v>
      </c>
      <c r="B151" s="9" t="s">
        <v>333</v>
      </c>
      <c r="C151" s="9" t="s">
        <v>335</v>
      </c>
      <c r="D151" s="9" t="s">
        <v>334</v>
      </c>
      <c r="E151" s="9" t="s">
        <v>12</v>
      </c>
      <c r="F151" s="9">
        <v>79.900000000000006</v>
      </c>
      <c r="G151" s="17">
        <f t="shared" si="23"/>
        <v>53.27</v>
      </c>
      <c r="H151" s="16">
        <f t="shared" si="24"/>
        <v>26.64</v>
      </c>
      <c r="I151" s="16">
        <v>85.33</v>
      </c>
      <c r="J151" s="16">
        <f t="shared" si="27"/>
        <v>42.67</v>
      </c>
      <c r="K151" s="16">
        <f t="shared" si="25"/>
        <v>69.31</v>
      </c>
      <c r="L151" s="10">
        <v>2</v>
      </c>
      <c r="M151" s="11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JJ151" s="12"/>
      <c r="JK151" s="12"/>
      <c r="JL151" s="12"/>
      <c r="JM151" s="12"/>
      <c r="JN151" s="12"/>
      <c r="JO151" s="12"/>
      <c r="JP151" s="12"/>
      <c r="JQ151" s="12"/>
      <c r="JR151" s="12"/>
      <c r="JS151" s="12"/>
      <c r="JT151" s="12"/>
      <c r="JU151" s="12"/>
      <c r="JV151" s="12"/>
    </row>
    <row r="152" spans="1:282" s="6" customFormat="1" x14ac:dyDescent="0.15">
      <c r="A152" s="9" t="s">
        <v>292</v>
      </c>
      <c r="B152" s="9" t="s">
        <v>338</v>
      </c>
      <c r="C152" s="9" t="s">
        <v>339</v>
      </c>
      <c r="D152" s="9" t="s">
        <v>334</v>
      </c>
      <c r="E152" s="9" t="s">
        <v>12</v>
      </c>
      <c r="F152" s="9">
        <v>77.8</v>
      </c>
      <c r="G152" s="17">
        <f t="shared" si="23"/>
        <v>51.87</v>
      </c>
      <c r="H152" s="16">
        <f t="shared" si="24"/>
        <v>25.94</v>
      </c>
      <c r="I152" s="16">
        <v>78.33</v>
      </c>
      <c r="J152" s="16">
        <f t="shared" si="27"/>
        <v>39.17</v>
      </c>
      <c r="K152" s="16">
        <f t="shared" si="25"/>
        <v>65.11</v>
      </c>
      <c r="L152" s="10">
        <v>3</v>
      </c>
      <c r="M152" s="11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2"/>
      <c r="JJ152" s="12"/>
      <c r="JK152" s="12"/>
      <c r="JL152" s="12"/>
      <c r="JM152" s="12"/>
      <c r="JN152" s="12"/>
      <c r="JO152" s="12"/>
      <c r="JP152" s="12"/>
      <c r="JQ152" s="12"/>
      <c r="JR152" s="12"/>
      <c r="JS152" s="12"/>
      <c r="JT152" s="12"/>
      <c r="JU152" s="12"/>
      <c r="JV152" s="12"/>
    </row>
  </sheetData>
  <autoFilter ref="A2:M152">
    <sortState ref="A3:M152">
      <sortCondition ref="D3:D152"/>
      <sortCondition descending="1" ref="K3:K152"/>
    </sortState>
  </autoFilter>
  <sortState ref="A1001:Q1043">
    <sortCondition ref="L1001:L1043"/>
  </sortState>
  <mergeCells count="1">
    <mergeCell ref="A1:M1"/>
  </mergeCells>
  <phoneticPr fontId="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workbookViewId="0">
      <selection activeCell="B2" sqref="B2:B44"/>
    </sheetView>
  </sheetViews>
  <sheetFormatPr defaultColWidth="9" defaultRowHeight="14.25" x14ac:dyDescent="0.15"/>
  <sheetData>
    <row r="1" spans="1:9" x14ac:dyDescent="0.15">
      <c r="A1" s="1" t="s">
        <v>4</v>
      </c>
    </row>
    <row r="2" spans="1:9" x14ac:dyDescent="0.15">
      <c r="A2" s="2">
        <v>79.900000000000006</v>
      </c>
      <c r="B2">
        <f>_xlfn.RANK.EQ(A2,A$2:A$44)</f>
        <v>3</v>
      </c>
    </row>
    <row r="3" spans="1:9" x14ac:dyDescent="0.15">
      <c r="A3" s="2">
        <v>57.85</v>
      </c>
      <c r="B3">
        <f t="shared" ref="B3:B44" si="0">_xlfn.RANK.EQ(A3,A$2:A$44)</f>
        <v>27</v>
      </c>
    </row>
    <row r="4" spans="1:9" x14ac:dyDescent="0.15">
      <c r="A4" s="2">
        <v>72.05</v>
      </c>
      <c r="B4">
        <f t="shared" si="0"/>
        <v>11</v>
      </c>
    </row>
    <row r="5" spans="1:9" x14ac:dyDescent="0.15">
      <c r="A5" s="2">
        <v>64.599999999999994</v>
      </c>
      <c r="B5">
        <f t="shared" si="0"/>
        <v>23</v>
      </c>
    </row>
    <row r="6" spans="1:9" x14ac:dyDescent="0.15">
      <c r="A6" s="2">
        <v>66.900000000000006</v>
      </c>
      <c r="B6">
        <f t="shared" si="0"/>
        <v>17</v>
      </c>
    </row>
    <row r="7" spans="1:9" x14ac:dyDescent="0.15">
      <c r="A7" s="2">
        <v>0</v>
      </c>
      <c r="B7">
        <f t="shared" si="0"/>
        <v>33</v>
      </c>
    </row>
    <row r="8" spans="1:9" x14ac:dyDescent="0.15">
      <c r="A8" s="2">
        <v>0</v>
      </c>
      <c r="B8">
        <f t="shared" si="0"/>
        <v>33</v>
      </c>
    </row>
    <row r="9" spans="1:9" x14ac:dyDescent="0.15">
      <c r="A9" s="2">
        <v>68.45</v>
      </c>
      <c r="B9">
        <f t="shared" si="0"/>
        <v>16</v>
      </c>
    </row>
    <row r="10" spans="1:9" x14ac:dyDescent="0.15">
      <c r="A10" s="2">
        <v>90.45</v>
      </c>
      <c r="B10">
        <f t="shared" si="0"/>
        <v>1</v>
      </c>
      <c r="I10" s="3" t="s">
        <v>340</v>
      </c>
    </row>
    <row r="11" spans="1:9" x14ac:dyDescent="0.15">
      <c r="A11" s="2">
        <v>0</v>
      </c>
      <c r="B11">
        <f t="shared" si="0"/>
        <v>33</v>
      </c>
    </row>
    <row r="12" spans="1:9" x14ac:dyDescent="0.15">
      <c r="A12" s="2">
        <v>65.45</v>
      </c>
      <c r="B12">
        <f t="shared" si="0"/>
        <v>22</v>
      </c>
    </row>
    <row r="13" spans="1:9" x14ac:dyDescent="0.15">
      <c r="A13" s="2">
        <v>0</v>
      </c>
      <c r="B13">
        <f t="shared" si="0"/>
        <v>33</v>
      </c>
    </row>
    <row r="14" spans="1:9" x14ac:dyDescent="0.15">
      <c r="A14" s="2">
        <v>73.7</v>
      </c>
      <c r="B14">
        <f t="shared" si="0"/>
        <v>7</v>
      </c>
    </row>
    <row r="15" spans="1:9" x14ac:dyDescent="0.15">
      <c r="A15" s="2">
        <v>75.150000000000006</v>
      </c>
      <c r="B15">
        <f t="shared" si="0"/>
        <v>5</v>
      </c>
    </row>
    <row r="16" spans="1:9" x14ac:dyDescent="0.15">
      <c r="A16" s="2">
        <v>51</v>
      </c>
      <c r="B16">
        <f t="shared" si="0"/>
        <v>31</v>
      </c>
    </row>
    <row r="17" spans="1:2" x14ac:dyDescent="0.15">
      <c r="A17" s="2">
        <v>77.8</v>
      </c>
      <c r="B17">
        <f t="shared" si="0"/>
        <v>4</v>
      </c>
    </row>
    <row r="18" spans="1:2" x14ac:dyDescent="0.15">
      <c r="A18" s="2">
        <v>70.45</v>
      </c>
      <c r="B18">
        <f t="shared" si="0"/>
        <v>13</v>
      </c>
    </row>
    <row r="19" spans="1:2" x14ac:dyDescent="0.15">
      <c r="A19" s="2">
        <v>73</v>
      </c>
      <c r="B19">
        <f t="shared" si="0"/>
        <v>9</v>
      </c>
    </row>
    <row r="20" spans="1:2" x14ac:dyDescent="0.15">
      <c r="A20" s="2">
        <v>56.85</v>
      </c>
      <c r="B20">
        <f t="shared" si="0"/>
        <v>29</v>
      </c>
    </row>
    <row r="21" spans="1:2" x14ac:dyDescent="0.15">
      <c r="A21" s="2">
        <v>0</v>
      </c>
      <c r="B21">
        <f t="shared" si="0"/>
        <v>33</v>
      </c>
    </row>
    <row r="22" spans="1:2" x14ac:dyDescent="0.15">
      <c r="A22" s="2">
        <v>68.599999999999994</v>
      </c>
      <c r="B22">
        <f t="shared" si="0"/>
        <v>15</v>
      </c>
    </row>
    <row r="23" spans="1:2" x14ac:dyDescent="0.15">
      <c r="A23" s="2">
        <v>73.7</v>
      </c>
      <c r="B23">
        <f t="shared" si="0"/>
        <v>7</v>
      </c>
    </row>
    <row r="24" spans="1:2" x14ac:dyDescent="0.15">
      <c r="A24" s="2">
        <v>49.85</v>
      </c>
      <c r="B24">
        <f t="shared" si="0"/>
        <v>32</v>
      </c>
    </row>
    <row r="25" spans="1:2" x14ac:dyDescent="0.15">
      <c r="A25" s="2">
        <v>0</v>
      </c>
      <c r="B25">
        <f t="shared" si="0"/>
        <v>33</v>
      </c>
    </row>
    <row r="26" spans="1:2" x14ac:dyDescent="0.15">
      <c r="A26" s="2">
        <v>52.7</v>
      </c>
      <c r="B26">
        <f t="shared" si="0"/>
        <v>30</v>
      </c>
    </row>
    <row r="27" spans="1:2" x14ac:dyDescent="0.15">
      <c r="A27" s="2">
        <v>62.1</v>
      </c>
      <c r="B27">
        <f t="shared" si="0"/>
        <v>25</v>
      </c>
    </row>
    <row r="28" spans="1:2" x14ac:dyDescent="0.15">
      <c r="A28" s="2">
        <v>0</v>
      </c>
      <c r="B28">
        <f t="shared" si="0"/>
        <v>33</v>
      </c>
    </row>
    <row r="29" spans="1:2" x14ac:dyDescent="0.15">
      <c r="A29" s="2">
        <v>71.599999999999994</v>
      </c>
      <c r="B29">
        <f t="shared" si="0"/>
        <v>12</v>
      </c>
    </row>
    <row r="30" spans="1:2" x14ac:dyDescent="0.15">
      <c r="A30" s="2">
        <v>0</v>
      </c>
      <c r="B30">
        <f t="shared" si="0"/>
        <v>33</v>
      </c>
    </row>
    <row r="31" spans="1:2" x14ac:dyDescent="0.15">
      <c r="A31" s="2">
        <v>0</v>
      </c>
      <c r="B31">
        <f t="shared" si="0"/>
        <v>33</v>
      </c>
    </row>
    <row r="32" spans="1:2" x14ac:dyDescent="0.15">
      <c r="A32" s="2">
        <v>72.25</v>
      </c>
      <c r="B32">
        <f t="shared" si="0"/>
        <v>10</v>
      </c>
    </row>
    <row r="33" spans="1:2" x14ac:dyDescent="0.15">
      <c r="A33" s="2">
        <v>68.95</v>
      </c>
      <c r="B33">
        <f t="shared" si="0"/>
        <v>14</v>
      </c>
    </row>
    <row r="34" spans="1:2" x14ac:dyDescent="0.15">
      <c r="A34" s="2">
        <v>57.75</v>
      </c>
      <c r="B34">
        <f t="shared" si="0"/>
        <v>28</v>
      </c>
    </row>
    <row r="35" spans="1:2" x14ac:dyDescent="0.15">
      <c r="A35" s="2">
        <v>66.2</v>
      </c>
      <c r="B35">
        <f t="shared" si="0"/>
        <v>20</v>
      </c>
    </row>
    <row r="36" spans="1:2" x14ac:dyDescent="0.15">
      <c r="A36" s="2">
        <v>66.7</v>
      </c>
      <c r="B36">
        <f t="shared" si="0"/>
        <v>19</v>
      </c>
    </row>
    <row r="37" spans="1:2" x14ac:dyDescent="0.15">
      <c r="A37" s="2">
        <v>65.75</v>
      </c>
      <c r="B37">
        <f t="shared" si="0"/>
        <v>21</v>
      </c>
    </row>
    <row r="38" spans="1:2" x14ac:dyDescent="0.15">
      <c r="A38" s="2">
        <v>62.9</v>
      </c>
      <c r="B38">
        <f t="shared" si="0"/>
        <v>24</v>
      </c>
    </row>
    <row r="39" spans="1:2" x14ac:dyDescent="0.15">
      <c r="A39" s="2">
        <v>0</v>
      </c>
      <c r="B39">
        <f t="shared" si="0"/>
        <v>33</v>
      </c>
    </row>
    <row r="40" spans="1:2" x14ac:dyDescent="0.15">
      <c r="A40" s="2">
        <v>74.150000000000006</v>
      </c>
      <c r="B40">
        <f t="shared" si="0"/>
        <v>6</v>
      </c>
    </row>
    <row r="41" spans="1:2" x14ac:dyDescent="0.15">
      <c r="A41" s="2">
        <v>86.85</v>
      </c>
      <c r="B41">
        <f t="shared" si="0"/>
        <v>2</v>
      </c>
    </row>
    <row r="42" spans="1:2" x14ac:dyDescent="0.15">
      <c r="A42" s="2">
        <v>59.45</v>
      </c>
      <c r="B42">
        <f t="shared" si="0"/>
        <v>26</v>
      </c>
    </row>
    <row r="43" spans="1:2" x14ac:dyDescent="0.15">
      <c r="A43" s="2">
        <v>0</v>
      </c>
      <c r="B43">
        <f t="shared" si="0"/>
        <v>33</v>
      </c>
    </row>
    <row r="44" spans="1:2" x14ac:dyDescent="0.15">
      <c r="A44" s="2">
        <v>66.75</v>
      </c>
      <c r="B44">
        <f t="shared" si="0"/>
        <v>18</v>
      </c>
    </row>
    <row r="45" spans="1:2" x14ac:dyDescent="0.15">
      <c r="A45" s="2"/>
    </row>
    <row r="46" spans="1:2" x14ac:dyDescent="0.15">
      <c r="A46" s="2"/>
    </row>
    <row r="47" spans="1:2" x14ac:dyDescent="0.15">
      <c r="A47" s="2"/>
    </row>
    <row r="48" spans="1:2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  <row r="130" spans="1:1" x14ac:dyDescent="0.15">
      <c r="A130" s="2"/>
    </row>
    <row r="131" spans="1:1" x14ac:dyDescent="0.15">
      <c r="A131" s="2"/>
    </row>
    <row r="132" spans="1:1" x14ac:dyDescent="0.15">
      <c r="A132" s="2"/>
    </row>
    <row r="133" spans="1:1" x14ac:dyDescent="0.15">
      <c r="A133" s="2"/>
    </row>
    <row r="134" spans="1:1" x14ac:dyDescent="0.15">
      <c r="A134" s="2"/>
    </row>
    <row r="135" spans="1:1" x14ac:dyDescent="0.15">
      <c r="A135" s="2"/>
    </row>
    <row r="136" spans="1:1" x14ac:dyDescent="0.15">
      <c r="A136" s="2"/>
    </row>
    <row r="137" spans="1:1" x14ac:dyDescent="0.15">
      <c r="A137" s="2"/>
    </row>
    <row r="138" spans="1:1" x14ac:dyDescent="0.15">
      <c r="A138" s="2"/>
    </row>
    <row r="139" spans="1:1" x14ac:dyDescent="0.15">
      <c r="A139" s="2"/>
    </row>
    <row r="140" spans="1:1" x14ac:dyDescent="0.15">
      <c r="A140" s="2"/>
    </row>
    <row r="141" spans="1:1" x14ac:dyDescent="0.15">
      <c r="A141" s="2"/>
    </row>
    <row r="142" spans="1:1" x14ac:dyDescent="0.15">
      <c r="A142" s="2"/>
    </row>
    <row r="143" spans="1:1" x14ac:dyDescent="0.15">
      <c r="A143" s="2"/>
    </row>
    <row r="144" spans="1:1" x14ac:dyDescent="0.15">
      <c r="A144" s="2"/>
    </row>
    <row r="145" spans="1:1" x14ac:dyDescent="0.15">
      <c r="A145" s="2"/>
    </row>
    <row r="146" spans="1:1" x14ac:dyDescent="0.15">
      <c r="A146" s="2"/>
    </row>
    <row r="147" spans="1:1" x14ac:dyDescent="0.15">
      <c r="A147" s="2"/>
    </row>
    <row r="148" spans="1:1" x14ac:dyDescent="0.15">
      <c r="A148" s="2"/>
    </row>
    <row r="149" spans="1:1" x14ac:dyDescent="0.15">
      <c r="A149" s="2"/>
    </row>
    <row r="150" spans="1:1" x14ac:dyDescent="0.15">
      <c r="A150" s="2"/>
    </row>
    <row r="151" spans="1:1" x14ac:dyDescent="0.15">
      <c r="A151" s="2"/>
    </row>
    <row r="152" spans="1:1" x14ac:dyDescent="0.15">
      <c r="A152" s="2"/>
    </row>
    <row r="153" spans="1:1" x14ac:dyDescent="0.15">
      <c r="A153" s="2"/>
    </row>
    <row r="154" spans="1:1" x14ac:dyDescent="0.15">
      <c r="A154" s="2"/>
    </row>
    <row r="155" spans="1:1" x14ac:dyDescent="0.15">
      <c r="A155" s="2"/>
    </row>
    <row r="156" spans="1:1" x14ac:dyDescent="0.15">
      <c r="A156" s="2"/>
    </row>
    <row r="157" spans="1:1" x14ac:dyDescent="0.15">
      <c r="A157" s="2"/>
    </row>
    <row r="158" spans="1:1" x14ac:dyDescent="0.15">
      <c r="A158" s="2"/>
    </row>
    <row r="159" spans="1:1" x14ac:dyDescent="0.15">
      <c r="A159" s="2"/>
    </row>
    <row r="160" spans="1:1" x14ac:dyDescent="0.15">
      <c r="A160" s="2"/>
    </row>
    <row r="161" spans="1:1" x14ac:dyDescent="0.15">
      <c r="A161" s="2"/>
    </row>
    <row r="162" spans="1:1" x14ac:dyDescent="0.15">
      <c r="A162" s="2"/>
    </row>
    <row r="163" spans="1:1" x14ac:dyDescent="0.15">
      <c r="A163" s="2"/>
    </row>
    <row r="164" spans="1:1" x14ac:dyDescent="0.15">
      <c r="A164" s="2"/>
    </row>
    <row r="165" spans="1:1" x14ac:dyDescent="0.15">
      <c r="A165" s="2"/>
    </row>
    <row r="166" spans="1:1" x14ac:dyDescent="0.15">
      <c r="A166" s="2"/>
    </row>
    <row r="167" spans="1:1" x14ac:dyDescent="0.15">
      <c r="A167" s="2"/>
    </row>
    <row r="168" spans="1:1" x14ac:dyDescent="0.15">
      <c r="A168" s="2"/>
    </row>
    <row r="169" spans="1:1" x14ac:dyDescent="0.15">
      <c r="A169" s="2"/>
    </row>
    <row r="170" spans="1:1" x14ac:dyDescent="0.15">
      <c r="A170" s="2"/>
    </row>
    <row r="171" spans="1:1" x14ac:dyDescent="0.15">
      <c r="A171" s="2"/>
    </row>
    <row r="172" spans="1:1" x14ac:dyDescent="0.15">
      <c r="A172" s="2"/>
    </row>
    <row r="173" spans="1:1" x14ac:dyDescent="0.15">
      <c r="A173" s="2"/>
    </row>
    <row r="174" spans="1:1" x14ac:dyDescent="0.15">
      <c r="A174" s="2"/>
    </row>
    <row r="175" spans="1:1" x14ac:dyDescent="0.15">
      <c r="A175" s="2"/>
    </row>
    <row r="176" spans="1:1" x14ac:dyDescent="0.15">
      <c r="A176" s="2"/>
    </row>
    <row r="177" spans="1:1" x14ac:dyDescent="0.15">
      <c r="A177" s="2"/>
    </row>
    <row r="178" spans="1:1" x14ac:dyDescent="0.15">
      <c r="A178" s="2"/>
    </row>
    <row r="179" spans="1:1" x14ac:dyDescent="0.15">
      <c r="A179" s="2"/>
    </row>
    <row r="180" spans="1:1" x14ac:dyDescent="0.15">
      <c r="A180" s="2"/>
    </row>
    <row r="181" spans="1:1" x14ac:dyDescent="0.15">
      <c r="A181" s="2"/>
    </row>
    <row r="182" spans="1:1" x14ac:dyDescent="0.15">
      <c r="A182" s="2"/>
    </row>
    <row r="183" spans="1:1" x14ac:dyDescent="0.15">
      <c r="A183" s="2"/>
    </row>
    <row r="184" spans="1:1" x14ac:dyDescent="0.15">
      <c r="A184" s="2"/>
    </row>
    <row r="185" spans="1:1" x14ac:dyDescent="0.15">
      <c r="A185" s="2"/>
    </row>
    <row r="186" spans="1:1" x14ac:dyDescent="0.15">
      <c r="A186" s="2"/>
    </row>
    <row r="187" spans="1:1" x14ac:dyDescent="0.15">
      <c r="A187" s="2"/>
    </row>
    <row r="188" spans="1:1" x14ac:dyDescent="0.15">
      <c r="A188" s="2"/>
    </row>
    <row r="189" spans="1:1" x14ac:dyDescent="0.15">
      <c r="A189" s="2"/>
    </row>
    <row r="190" spans="1:1" x14ac:dyDescent="0.15">
      <c r="A190" s="2"/>
    </row>
    <row r="191" spans="1:1" x14ac:dyDescent="0.15">
      <c r="A191" s="2"/>
    </row>
    <row r="192" spans="1:1" x14ac:dyDescent="0.15">
      <c r="A192" s="2"/>
    </row>
    <row r="193" spans="1:1" x14ac:dyDescent="0.15">
      <c r="A193" s="2"/>
    </row>
    <row r="194" spans="1:1" x14ac:dyDescent="0.15">
      <c r="A194" s="2"/>
    </row>
    <row r="195" spans="1:1" x14ac:dyDescent="0.15">
      <c r="A195" s="2"/>
    </row>
    <row r="196" spans="1:1" x14ac:dyDescent="0.15">
      <c r="A196" s="2"/>
    </row>
    <row r="197" spans="1:1" x14ac:dyDescent="0.15">
      <c r="A197" s="2"/>
    </row>
    <row r="198" spans="1:1" x14ac:dyDescent="0.15">
      <c r="A198" s="2"/>
    </row>
    <row r="199" spans="1:1" x14ac:dyDescent="0.15">
      <c r="A199" s="2"/>
    </row>
    <row r="200" spans="1:1" x14ac:dyDescent="0.15">
      <c r="A200" s="2"/>
    </row>
    <row r="201" spans="1:1" x14ac:dyDescent="0.15">
      <c r="A201" s="2"/>
    </row>
    <row r="202" spans="1:1" x14ac:dyDescent="0.15">
      <c r="A202" s="2"/>
    </row>
    <row r="203" spans="1:1" x14ac:dyDescent="0.15">
      <c r="A203" s="2"/>
    </row>
    <row r="204" spans="1:1" x14ac:dyDescent="0.15">
      <c r="A204" s="2"/>
    </row>
    <row r="205" spans="1:1" x14ac:dyDescent="0.15">
      <c r="A205" s="2"/>
    </row>
    <row r="206" spans="1:1" x14ac:dyDescent="0.15">
      <c r="A206" s="2"/>
    </row>
    <row r="207" spans="1:1" x14ac:dyDescent="0.15">
      <c r="A207" s="2"/>
    </row>
    <row r="208" spans="1:1" x14ac:dyDescent="0.15">
      <c r="A208" s="2"/>
    </row>
    <row r="209" spans="1:1" x14ac:dyDescent="0.15">
      <c r="A209" s="2"/>
    </row>
    <row r="210" spans="1:1" x14ac:dyDescent="0.15">
      <c r="A210" s="2"/>
    </row>
    <row r="211" spans="1:1" x14ac:dyDescent="0.15">
      <c r="A211" s="2"/>
    </row>
    <row r="212" spans="1:1" x14ac:dyDescent="0.15">
      <c r="A212" s="2"/>
    </row>
  </sheetData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zjl17</dc:creator>
  <cp:lastModifiedBy>lrs1</cp:lastModifiedBy>
  <dcterms:created xsi:type="dcterms:W3CDTF">2016-12-02T08:54:00Z</dcterms:created>
  <dcterms:modified xsi:type="dcterms:W3CDTF">2021-08-09T07:52:04Z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BEC3DF9C075B4CAEA206CB9AF451FF0E</vt:lpwstr>
  </property>
</Properties>
</file>