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868" windowHeight="13380"/>
  </bookViews>
  <sheets>
    <sheet name="Sheet1" sheetId="1" r:id="rId1"/>
  </sheets>
  <definedNames>
    <definedName name="_xlnm._FilterDatabase" localSheetId="0" hidden="1">Sheet1!$A$3:$O$71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<sst xmlns="http://schemas.openxmlformats.org/spreadsheetml/2006/main" count="306" uniqueCount="210">
  <si>
    <t>附件2</t>
  </si>
  <si>
    <t>贵州省“国培计划（2022）”中西部骨干项目规划表</t>
  </si>
  <si>
    <t>项目
类别</t>
  </si>
  <si>
    <t>序号</t>
  </si>
  <si>
    <t>子项目名称</t>
  </si>
  <si>
    <t>项目要求</t>
  </si>
  <si>
    <t>培训对象</t>
  </si>
  <si>
    <t>学科/学段
（主题）</t>
  </si>
  <si>
    <t>培训
人数</t>
  </si>
  <si>
    <t>经费预算（万元）</t>
  </si>
  <si>
    <t>培训方式</t>
  </si>
  <si>
    <t>培训时长
（天、学时）</t>
  </si>
  <si>
    <t>人数</t>
  </si>
  <si>
    <t>经费
标准</t>
  </si>
  <si>
    <t>备注</t>
  </si>
  <si>
    <t>农村骨干教师分层分类培训</t>
  </si>
  <si>
    <t>“国培计划（2022）”-中小学学科骨干教师提升培训项目</t>
  </si>
  <si>
    <t>针对不同发展阶段骨干教师特点与需求，分层设置针对性培训内容，旨在提升教师各阶段核心素养和关键能力。</t>
  </si>
  <si>
    <t>县级及以上学科骨干教师</t>
  </si>
  <si>
    <t>小学语文</t>
  </si>
  <si>
    <t>乡村学校工作5年及以上学科骨干教师（20%）县级学科骨干（50%）县级以上学科骨干（30%）</t>
  </si>
  <si>
    <t>集中培训</t>
  </si>
  <si>
    <t>10天</t>
  </si>
  <si>
    <t>400元/人/天</t>
  </si>
  <si>
    <t>小学英语</t>
  </si>
  <si>
    <t>初中语文</t>
  </si>
  <si>
    <t>初中英语</t>
  </si>
  <si>
    <t>初中历史</t>
  </si>
  <si>
    <t>初中地理</t>
  </si>
  <si>
    <t>“国培计划（2022）”-中小学理科骨干教师提升培训项目</t>
  </si>
  <si>
    <t>提升中小学理科教师教学常规、实验技能、竞赛指导能力。</t>
  </si>
  <si>
    <t>小学数学</t>
  </si>
  <si>
    <t>初中数学</t>
  </si>
  <si>
    <t>初中物理</t>
  </si>
  <si>
    <t>初中化学</t>
  </si>
  <si>
    <t>初中生物</t>
  </si>
  <si>
    <t>“国培计划（2022）”-五育并举融合育人培训项目</t>
  </si>
  <si>
    <t>聚焦“五育并举融合育人”核心理念，提升中小学教师融合育人思维，开拓教师育人视野，增强教师教育教学理论和实践能力水平。</t>
  </si>
  <si>
    <t>“四有”“三者”好老师专题培训</t>
  </si>
  <si>
    <t>5天</t>
  </si>
  <si>
    <t>《习近平新时代中国特色社会主义思想学生读本》中小学思政课骨干教师培训</t>
  </si>
  <si>
    <t>道德与法治（小学、初中各200人）</t>
  </si>
  <si>
    <t>音乐（小学、初中各200人）</t>
  </si>
  <si>
    <t>体育（小学、初中各200人）</t>
  </si>
  <si>
    <t>美术（小学、初中各200人）</t>
  </si>
  <si>
    <t>劳动教育（小学、初中各400人）</t>
  </si>
  <si>
    <t>小班化同步在线培训（每个班不超50人）</t>
  </si>
  <si>
    <t>5天（40学时）</t>
  </si>
  <si>
    <t>60元/人/学时</t>
  </si>
  <si>
    <t>将学习、反思、实践、诊断、改进等环节有效融入培训，提升在线培训效果。</t>
  </si>
  <si>
    <t>心理健康（小学、初中各400人）</t>
  </si>
  <si>
    <t>新时代少先队工作能力提升培训</t>
  </si>
  <si>
    <t>班主任（小学、初中各400人）</t>
  </si>
  <si>
    <t>统筹疫情防控常态化与教师持续发展需求，设置在线专项培训项目，将学习、反思、实践、诊断、改进等环节有效融入培训，提升在线培训效果。</t>
  </si>
  <si>
    <t>教育高质量发展治理能力专项提升培训（设置师德师风、学生评价、作业管理、国家安全、法治教育、生态教育、科学素养、预防校园欺凌、民族团结进步、中华民族共同体意识等专题模块培训内容，其中师德师风不少于18学时）</t>
  </si>
  <si>
    <t>在线培训</t>
  </si>
  <si>
    <t>50学时</t>
  </si>
  <si>
    <t>5元/人/学时</t>
  </si>
  <si>
    <t>“国培计划（2022）”-幼儿园骨干教师提升培训项目</t>
  </si>
  <si>
    <t>针对幼儿园不同发展阶段骨干教师特点与需求，分层设置针对性培训内容，旨在提升教师各阶段核心素养和关键能力。</t>
  </si>
  <si>
    <t>县级及以上幼儿园骨干教师</t>
  </si>
  <si>
    <t>幼儿园</t>
  </si>
  <si>
    <t>幼儿园“教学能手”</t>
  </si>
  <si>
    <t>15天</t>
  </si>
  <si>
    <t>参加工作时间不少于5年的幼儿园县级级以上骨干教师</t>
  </si>
  <si>
    <t>450元/人/天</t>
  </si>
  <si>
    <t>参加工作时间不少于7年、中级以上职称的幼儿园优秀教师</t>
  </si>
  <si>
    <t>幼儿园卫生保健能力提升培训</t>
  </si>
  <si>
    <t>负责卫生保健工作的骨干教师</t>
  </si>
  <si>
    <t>自主游戏理念下
幼儿园骨干教师培训</t>
  </si>
  <si>
    <t>县级及以上骨干教师</t>
  </si>
  <si>
    <t>300（其中：省、市级骨干教师、教研员150人，试点园园长、骨干教师150人）</t>
  </si>
  <si>
    <t>幼小衔接骨干教师培训项目</t>
  </si>
  <si>
    <t>幼儿园、小学</t>
  </si>
  <si>
    <t>400（其中：幼儿园、小学校长、骨干教师300人，省级实验区教研员、试点校（园）长、骨干教师100人）</t>
  </si>
  <si>
    <t>乡村振兴夯实基础县普通话“种子”教师示范培训</t>
  </si>
  <si>
    <t>幼儿园骨干教师</t>
  </si>
  <si>
    <t>6天</t>
  </si>
  <si>
    <t>200（20个乡村振兴夯实基础县，每县10人）</t>
  </si>
  <si>
    <t>“国培计划（2022）”-中小学紧缺学科（领域）骨干教师培训项目</t>
  </si>
  <si>
    <t>针对中小学幼儿园紧缺学科、领域骨干教师，帮助提升教师各阶段核心素养和关键能力，补齐短板弱项。</t>
  </si>
  <si>
    <t>村小、教学点“一专多能”培训</t>
  </si>
  <si>
    <t>家庭教育指导能力提升培训</t>
  </si>
  <si>
    <t>40学时</t>
  </si>
  <si>
    <t>特殊教育学科课标培训（义教聋、培智两类教育语文、数学、思政、美术、体育每学科50人）</t>
  </si>
  <si>
    <t>特殊教育骨干教师、教研员</t>
  </si>
  <si>
    <t>民族地区道德与法治、语文、历史三科统编教材教师培训（每科150人）</t>
  </si>
  <si>
    <t>落实国家相关文件要求，加强国家规划教材使用培训与推广，组织开展教材使用交流、重点难点问题研修，不断提高教师用好教材的能力。</t>
  </si>
  <si>
    <t>新编课程教材使用专项培训</t>
  </si>
  <si>
    <t>围绕当前中小学幼儿园安全管理工作面临的形势与任务，落实《中小学幼儿园安全管理办法》《国务院办公厅关于加强中小学幼儿园安全风险防控体系建设的意见》等法律法规要求，进一步加强学校安全突发事件的预案制定与处理、校园安全防范、校园安全教育和管理长效机制建设等能力。</t>
  </si>
  <si>
    <t>中小学校园安全管理专项培训</t>
  </si>
  <si>
    <t>幼儿园、小学、初中负责校园安全工作的相关骨干人员</t>
  </si>
  <si>
    <t>集中培训+案例分析+交流研讨等</t>
  </si>
  <si>
    <t>4天</t>
  </si>
  <si>
    <t>送教上门教师培训</t>
  </si>
  <si>
    <t>普校、特校骨干教师</t>
  </si>
  <si>
    <t>集中培训+跟岗培训</t>
  </si>
  <si>
    <t>特殊学校随班就读融合教育培训</t>
  </si>
  <si>
    <t>集中培训+在线培训等</t>
  </si>
  <si>
    <t>中小学校园长、骨干教师、教研员</t>
  </si>
  <si>
    <t>民族地区、农村地区教师国家语言文字能力提升培训</t>
  </si>
  <si>
    <t>初中、小学县级及以上骨干教师</t>
  </si>
  <si>
    <t>“国培计划（2022）”-“双减”背景下义务教育阶段教师能力水平提升培训项目</t>
  </si>
  <si>
    <t>提升教师课程解读、作业设计与命题、实验实训等课堂教学能力、作业管理能力、课后服务水平及在线服务能力等</t>
  </si>
  <si>
    <t>30学时</t>
  </si>
  <si>
    <t>“国培计划（2022）”-易地扶贫搬迁安置点学科骨干教师培训项目</t>
  </si>
  <si>
    <t>落实“四个不摘”要求，助力乡村振兴战略实施，针对易地扶贫搬迁安置点学校特点与需求，分层设置针对性培训内容，旨在提升教师各阶段核心素养和关键能力。</t>
  </si>
  <si>
    <t>英语（小学、初中各50人）</t>
  </si>
  <si>
    <t>集中培训、在线培训、跟岗培训、送教培训、导师带教等</t>
  </si>
  <si>
    <t>音乐（小学、初中各50人）</t>
  </si>
  <si>
    <t>体育（小学、初中各50人）</t>
  </si>
  <si>
    <t>美术（小学、初中各50人）</t>
  </si>
  <si>
    <t>幼儿园五大领域</t>
  </si>
  <si>
    <t>心理健康</t>
  </si>
  <si>
    <t>班主任</t>
  </si>
  <si>
    <t>自主学习模式试点研修</t>
  </si>
  <si>
    <t>“国培计划（2022）”-“强师工程”试点县自主实施项目</t>
  </si>
  <si>
    <t>遴选12个具有积极性和基础条件的“强师工程”试点县，围绕“铸魂”“提能”“薪火”“强根”“增效”“建强”六项行动等方面开展自主实施。</t>
  </si>
  <si>
    <t>遴选15个具有积极性和基础条件的“强师工程”试点县和乡村振兴重点帮扶县开展自主实施。</t>
  </si>
  <si>
    <t>幼儿园、小学、初中骨干教师</t>
  </si>
  <si>
    <t>5340（每县参加集中培训人数不少于445人）</t>
  </si>
  <si>
    <t>集中培训、跟岗观摩、人员互派、送培到校、入校指导、协同教研、在线培训、跟踪指导等</t>
  </si>
  <si>
    <t>集中培训不少于10天</t>
  </si>
  <si>
    <t>每县人数不少于445人</t>
  </si>
  <si>
    <t>集中培训：450元/人/天</t>
  </si>
  <si>
    <t>每个县200万（白云区、绥阳县、六枝特区、平坝区、黔西市、印江县、麻江县、台江县、都匀市、荔波县、长顺县、贞丰县）</t>
  </si>
  <si>
    <t>“国培计划（2022）”-义务教育优质均衡发展改革重点县自主实施项目</t>
  </si>
  <si>
    <t>按照国家巩固拓展脱贫攻坚成果同乡村振兴有效衔接的部署要求，推动义务教育优质均衡发展，支持乡村振兴重点市县以及具有积极性和基础条件的县，围绕义务教育优质均衡发展、公办强校、幼小衔接等开展教育教学培训改革探索，提升薄弱学校、学科骨干教师能力素质。</t>
  </si>
  <si>
    <t>2000（每县参加集中培训人数不少于500人）</t>
  </si>
  <si>
    <t>集中培训不少于4天，送教培训不少于10次</t>
  </si>
  <si>
    <t>每个县100万元（凯里市、西秀区、水城区、丹寨县）</t>
  </si>
  <si>
    <t>“一对一”精准帮扶培训</t>
  </si>
  <si>
    <t>“国培计划（2022）”-一对一精准帮扶培训项目</t>
  </si>
  <si>
    <t>以乡村振兴重点帮扶县和其辖区内乡村小规模学校、乡镇寄宿制学校为重点，建立师范院校、教师发展中心、优质学校和乡村小规模学校、乡镇寄宿制学校相对固定的对口帮扶关系，持续开展“一对一”精准帮扶培训。以靶向诊断、精准发力、整体提升为原则，聚焦重点帮扶县及其中小学校的发展瓶颈和培训需求，因地制宜、一校一策，细化帮扶培训方案。</t>
  </si>
  <si>
    <t>乡村振兴重点帮扶县乡村小规模学校、乡镇寄宿制学校、幼儿园骨干教师</t>
  </si>
  <si>
    <t>乡村振兴重点帮扶县、乡村小规模学校、乡镇寄宿制学校、幼儿园骨干教师、校园长</t>
  </si>
  <si>
    <t>25所帮扶学校</t>
  </si>
  <si>
    <t>采取1所优质学校+1-2所帮扶学校，或“1+1+2”（1所高等院校+1所优质学校+2所帮扶学校）的模式，采用送教培训、名校跟岗、师徒结对、联合教研、工作坊研修等方式开展</t>
  </si>
  <si>
    <t>送教培训10天，跟岗5天，被帮扶学校发展核心团队（校园长、教务主任各1人，教研组长、教学骨干各3人）名校跟岗（根据学校实际情况，分阶段实施），全员教师工作坊研修（网络研修+校本实践）</t>
  </si>
  <si>
    <t>20所学校</t>
  </si>
  <si>
    <t>集中培训、跟岗培训400元/人/天，送教培训、协同教研等活动专家食宿费、讲课费、交通费等按2.5万元/天</t>
  </si>
  <si>
    <t>可由优质中小学（原则上为省级名校长所在学校、教师培训基地校、教师专业发展示范校）联合帮扶县区联合申报，或由优质中小校联合高等院校、帮扶县区申报。每所承担帮扶任务的学校30万元。</t>
  </si>
  <si>
    <t>“国培计划（2022）”-市县教师发展机构送教培训精准培训项目</t>
  </si>
  <si>
    <t>涵盖乡村小学、教学点、安置点学校、小规模学校全体教师，开展全面帮扶。</t>
  </si>
  <si>
    <t>由县（市、区）教师发展示范中心结合本地实际申报</t>
  </si>
  <si>
    <t>市县教师培训团队研修</t>
  </si>
  <si>
    <t>“国培计划（2022）”-“国培计划”管理者高级研修班</t>
  </si>
  <si>
    <t>聚焦国培项目”提质增效“的要求与组织实施进行深度培训</t>
  </si>
  <si>
    <t>省、市、县负责国培计划相关人员、县级培训管理者</t>
  </si>
  <si>
    <t>集中培训、交流研讨等</t>
  </si>
  <si>
    <t>“国培计划（2022）”-市县培训者研修项目</t>
  </si>
  <si>
    <t>遴选市县级教师发展机构负责人、承担培训任务的中小学、幼儿园骨干教师、教研员，开展制度建设、教学研究、专业指导、组织实施、考核评价等方面的专项培训，全面提升骨干教师、教研员的教育教学能力和培训能力，打造一支“用得上、干得好”的市县级教师培训团队。</t>
  </si>
  <si>
    <t>市州、县区教师发展机构教师培训负责同志</t>
  </si>
  <si>
    <t>市县级培训者（承担培训任务的中小学、幼儿园骨干教师、教研员）</t>
  </si>
  <si>
    <t xml:space="preserve">
集中讲授、培训方案设计、研讨交流、返岗实践、在线指导、集中分享等</t>
  </si>
  <si>
    <t>骨干校园长提升研修</t>
  </si>
  <si>
    <t>“国培计划（2022）”-中小学幼儿园骨干校（园）长提升培训项目</t>
  </si>
  <si>
    <t>依据不同学段校园长专业标准要求，以落实国家教育方针政策，提高推进学校改革发展、组织实施素质教育能力为重点，着重提升校园长的战略思维能力、教育创新能力和引领学校可持续发展能力，培养一批实施素质教育、推进教育改革发展的带头人。</t>
  </si>
  <si>
    <t>任职4至7年、具有中级及以上职称、办学思想端正、工作进取心强、能创造性地落实各项国家教育方针和政策，能发挥骨干带头作用的中小学幼儿园校（园）长</t>
  </si>
  <si>
    <t>小学</t>
  </si>
  <si>
    <t>任职4至7年、具有中级及以上职称、办学思想端正、工作进取心强、能创造性地落实各项国家教育方针和政策，能发挥骨干带头作用的小学、初中校长</t>
  </si>
  <si>
    <t>采用”三段式”培训</t>
  </si>
  <si>
    <t>集中5天+跟岗7天+返岗50天</t>
  </si>
  <si>
    <t xml:space="preserve">
400元/人/天</t>
  </si>
  <si>
    <t>初中</t>
  </si>
  <si>
    <t>旨在提升非学前专业背景、转岗园长办园能力</t>
  </si>
  <si>
    <t>非学前教育专业毕业、小学转岗的骨干园长或副园长</t>
  </si>
  <si>
    <t>非学前教育专业毕业、小学转岗的骨干园长</t>
  </si>
  <si>
    <t>集中培训+
跟岗研修</t>
  </si>
  <si>
    <t>20天</t>
  </si>
  <si>
    <t>“薪火计划”幼儿园园长领导力提升培训</t>
  </si>
  <si>
    <t>幼儿园骨干园长</t>
  </si>
  <si>
    <t>集中培训+在线培训+跟岗研修+返岗实践</t>
  </si>
  <si>
    <t>对易地扶贫搬迁安置点学校骨干校园长开展领导力提升培训</t>
  </si>
  <si>
    <t>安置点配套学校骨干校园长，初中、小学、幼儿园各50人</t>
  </si>
  <si>
    <t>集中培训+跟岗观摩+返岗实践</t>
  </si>
  <si>
    <t>集中培训15天</t>
  </si>
  <si>
    <t>“国培计划（2022）”-中小学幼儿园优秀校（园）长深度培训项目</t>
  </si>
  <si>
    <t>任职8年以上，原则上具有高级职称，有优秀教学业绩及管理水平的中小学幼儿园校（园）长</t>
  </si>
  <si>
    <t>任职8年以上，原则上具有高级职
称，有优秀教学业绩及管理水平的小学、初中、幼儿园校（园）长</t>
  </si>
  <si>
    <t xml:space="preserve">
集中讲授、案例分享、研讨交流、读书分享、校长论坛等方式开展研修活动。</t>
  </si>
  <si>
    <t>中小学党组织书记研修</t>
  </si>
  <si>
    <t>“国培计划（2022）”-中小学幼儿园党支部书记党建能力提升研修</t>
  </si>
  <si>
    <t>贯彻落实中共中央办公厅印发《关于建立中小学校党组织领导的校长负责制的意见（试行）》精神，围绕坚持党对教育事业的全面领导，以强化思想理论教育和价值引领，加强对课堂教学和各类思想文化阵地的建设管理，加强师德师风建设等培训。</t>
  </si>
  <si>
    <t>中小学幼儿园党组织书记</t>
  </si>
  <si>
    <t>中小学幼儿园党组织书记（负责人）</t>
  </si>
  <si>
    <t>集中培训+实践观摩+案例分享+返岗实践等</t>
  </si>
  <si>
    <t>学校管理团队信息化领导力提升培训</t>
  </si>
  <si>
    <t>“国培计划（2022）”学校管理团队信息化领导力培训项目</t>
  </si>
  <si>
    <t>以学校信息化教育教学规划和校本研修规划为核心任务，通过工作坊混合式研修，提升学校管理团队的政策理解能力和规划设计能力，有效支持能力提升工程2.0的整校推进。</t>
  </si>
  <si>
    <t>学校管理团队（每个学校3人，其中校长、教务主任、信息化骨干教师各1人）</t>
  </si>
  <si>
    <t>贵阳市125人
遵义市125人
六盘水市100人
安顺市100人
毕节市125人
铜仁市125人
黔东南州100人
黔南州100人
黔西南州100人</t>
  </si>
  <si>
    <t>学校管理团队信息化领导力提升培训、学科骨干教师信息化教学创新能力提升培训、培训团队信息技术应用指导能力提升培训3个
项目分市州打包申报</t>
  </si>
  <si>
    <t>学科骨干教师信息化教学创新能力提升培训</t>
  </si>
  <si>
    <t>“国培计划（2022）"学科骨干教师信息化教学创新能力提升-新媒体新技术在教学中的应用培训项目</t>
  </si>
  <si>
    <t>帮助骨干教师深化对教育教学中信息技术应用的理解，扩大信息技术应用范围，形成常态化应用的意识，进一步尝试和探索不同环境下信息技术支持教学创新的实践案例，推动学校教育教学改革创新</t>
  </si>
  <si>
    <t>学校骨干教师，组建工作坊，每个坊1名坊主，每个工作坊50人。</t>
  </si>
  <si>
    <t>贵阳市12000人
遵义市12000人
六盘水市11500人
安顺市10500人
毕节市12000人
铜仁市11500人
黔东南州10500人
黔南州10500人
黔西南州10500人</t>
  </si>
  <si>
    <t>学校骨干教师，组建工作坊，每个坊1名坊主，每个工作坊200人。</t>
  </si>
  <si>
    <t>集中研修+在线培训+线下实践+校本应用考核+成果提炼</t>
  </si>
  <si>
    <t>在线培训不少于50学时，坊主线下集中研修不少于4天</t>
  </si>
  <si>
    <t>线下集中研修：400元/人/天
在线研修：3元/人/学时</t>
  </si>
  <si>
    <t>培训团队信息技术应用指导能力提升培训</t>
  </si>
  <si>
    <t>“国培计划（2022）”培训团队信息技术应用指导能力提升培训项目</t>
  </si>
  <si>
    <t>提升培训团队的政策理解能力和培训指导能力，有效支持学校推进能力提升工程。</t>
  </si>
  <si>
    <t>管理骨干、骨干教师、教研员等</t>
  </si>
  <si>
    <t>贵阳市60人
遵义市60人
六盘水市60人
安顺市50人
毕节市60人
铜仁市60人
黔东南州50人
黔南州50人
黔西南州50人</t>
  </si>
  <si>
    <t>集中培训+经验总结+成果提炼等，支持培训者提炼优秀成果</t>
  </si>
  <si>
    <t>合计</t>
  </si>
  <si>
    <t>备注：经费标准按省内集中培训：400元/人/天，省外集中培训：450元/人/天，在线培训：不高于6元/人/学时。省外院校（机构）可申报省内经费标准的培训项目。线下集中培训项目原则上每个班不超过70人。我省本次项目规划按照14000万元资金设计项目，待第二批资金下达后用于补足项目资金，如中央不再下达2022年资金，将根据国家资金下达情况适当调整培训项目数量和人数规模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</si>
</sst>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name val="仿宋"/>
      <charset val="134"/>
    </font>
    <font>
      <sz val="14"/>
      <name val="黑体"/>
      <charset val="134"/>
    </font>
    <font>
      <sz val="12"/>
      <name val="仿宋"/>
      <charset val="134"/>
    </font>
    <font>
      <sz val="20"/>
      <name val="方正小标宋简体"/>
      <charset val="134"/>
    </font>
    <font>
      <b/>
      <sz val="12"/>
      <name val="楷体"/>
      <charset val="134"/>
    </font>
    <font>
      <sz val="9"/>
      <name val="仿宋"/>
      <charset val="134"/>
    </font>
    <font>
      <sz val="10"/>
      <name val="仿宋"/>
      <charset val="134"/>
    </font>
    <font>
      <sz val="8"/>
      <name val="仿宋"/>
      <charset val="134"/>
    </font>
    <font>
      <b/>
      <sz val="10"/>
      <name val="楷体"/>
      <charset val="134"/>
    </font>
    <font>
      <sz val="7"/>
      <name val="仿宋"/>
      <charset val="134"/>
    </font>
    <font>
      <b/>
      <sz val="12"/>
      <name val="仿宋_GB2312"/>
      <charset val="134"/>
    </font>
    <font>
      <sz val="12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8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4"/>
  <sheetViews>
    <sheetView tabSelected="1" zoomScale="85" zoomScaleNormal="85" topLeftCell="A42" workbookViewId="0">
      <selection activeCell="D51" sqref="D51"/>
    </sheetView>
  </sheetViews>
  <sheetFormatPr defaultColWidth="9" defaultRowHeight="14.4"/>
  <cols>
    <col min="1" max="1" width="8.62962962962963" style="6" customWidth="1"/>
    <col min="2" max="2" width="5.37962962962963" style="7" customWidth="1"/>
    <col min="3" max="3" width="20.8796296296296" style="6" customWidth="1"/>
    <col min="4" max="4" width="13.8888888888889" style="6" customWidth="1"/>
    <col min="5" max="5" width="13" style="6" hidden="1" customWidth="1"/>
    <col min="6" max="6" width="19.1296296296296" style="6" customWidth="1"/>
    <col min="7" max="7" width="13" style="6" customWidth="1"/>
    <col min="8" max="8" width="9.0462962962963" style="6" customWidth="1"/>
    <col min="9" max="9" width="9.12962962962963" style="6" customWidth="1"/>
    <col min="10" max="10" width="12.0555555555556" style="4" customWidth="1"/>
    <col min="11" max="11" width="10.3240740740741" style="6" customWidth="1"/>
    <col min="12" max="12" width="7.44444444444444" style="6" hidden="1" customWidth="1"/>
    <col min="13" max="13" width="9.51851851851852" style="6" customWidth="1"/>
    <col min="14" max="14" width="9.12962962962963" style="6" hidden="1" customWidth="1"/>
    <col min="15" max="15" width="8.25" style="6" customWidth="1"/>
    <col min="16" max="16384" width="9" style="4"/>
  </cols>
  <sheetData>
    <row r="1" ht="16" customHeight="1" spans="1:15">
      <c r="A1" s="8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ht="26.4" spans="1:1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="1" customFormat="1" ht="46.8" spans="1:15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6</v>
      </c>
      <c r="H3" s="11" t="s">
        <v>8</v>
      </c>
      <c r="I3" s="27" t="s">
        <v>9</v>
      </c>
      <c r="J3" s="11" t="s">
        <v>10</v>
      </c>
      <c r="K3" s="27" t="s">
        <v>11</v>
      </c>
      <c r="L3" s="11" t="s">
        <v>12</v>
      </c>
      <c r="M3" s="11" t="s">
        <v>13</v>
      </c>
      <c r="N3" s="11" t="s">
        <v>9</v>
      </c>
      <c r="O3" s="11" t="s">
        <v>14</v>
      </c>
    </row>
    <row r="4" s="2" customFormat="1" ht="29" customHeight="1" spans="1:15">
      <c r="A4" s="12" t="s">
        <v>15</v>
      </c>
      <c r="B4" s="12">
        <v>1</v>
      </c>
      <c r="C4" s="12" t="s">
        <v>16</v>
      </c>
      <c r="D4" s="12" t="s">
        <v>17</v>
      </c>
      <c r="E4" s="12" t="s">
        <v>18</v>
      </c>
      <c r="F4" s="12" t="s">
        <v>19</v>
      </c>
      <c r="G4" s="12" t="s">
        <v>20</v>
      </c>
      <c r="H4" s="12">
        <v>400</v>
      </c>
      <c r="I4" s="12">
        <v>160</v>
      </c>
      <c r="J4" s="12" t="s">
        <v>21</v>
      </c>
      <c r="K4" s="12" t="s">
        <v>22</v>
      </c>
      <c r="L4" s="12">
        <v>200</v>
      </c>
      <c r="M4" s="12" t="s">
        <v>23</v>
      </c>
      <c r="N4" s="12">
        <f>10*L4*0.04</f>
        <v>80</v>
      </c>
      <c r="O4" s="12"/>
    </row>
    <row r="5" s="2" customFormat="1" ht="29" customHeight="1" spans="1:15">
      <c r="A5" s="12"/>
      <c r="B5" s="12"/>
      <c r="C5" s="12"/>
      <c r="D5" s="12"/>
      <c r="E5" s="12"/>
      <c r="F5" s="12" t="s">
        <v>24</v>
      </c>
      <c r="G5" s="12"/>
      <c r="H5" s="12">
        <v>400</v>
      </c>
      <c r="I5" s="12">
        <v>160</v>
      </c>
      <c r="J5" s="12"/>
      <c r="K5" s="12"/>
      <c r="L5" s="12">
        <v>200</v>
      </c>
      <c r="M5" s="12"/>
      <c r="N5" s="12">
        <f t="shared" ref="N5:N14" si="0">10*L5*0.04</f>
        <v>80</v>
      </c>
      <c r="O5" s="12"/>
    </row>
    <row r="6" s="2" customFormat="1" ht="29" customHeight="1" spans="1:15">
      <c r="A6" s="12"/>
      <c r="B6" s="12"/>
      <c r="C6" s="12"/>
      <c r="D6" s="12"/>
      <c r="E6" s="12"/>
      <c r="F6" s="12" t="s">
        <v>25</v>
      </c>
      <c r="G6" s="12"/>
      <c r="H6" s="12">
        <v>400</v>
      </c>
      <c r="I6" s="12">
        <v>160</v>
      </c>
      <c r="J6" s="12"/>
      <c r="K6" s="12"/>
      <c r="L6" s="12">
        <v>200</v>
      </c>
      <c r="M6" s="12"/>
      <c r="N6" s="12">
        <f t="shared" si="0"/>
        <v>80</v>
      </c>
      <c r="O6" s="12"/>
    </row>
    <row r="7" s="2" customFormat="1" ht="29" customHeight="1" spans="1:15">
      <c r="A7" s="12"/>
      <c r="B7" s="12"/>
      <c r="C7" s="12"/>
      <c r="D7" s="12"/>
      <c r="E7" s="12"/>
      <c r="F7" s="12" t="s">
        <v>26</v>
      </c>
      <c r="G7" s="12"/>
      <c r="H7" s="12">
        <v>400</v>
      </c>
      <c r="I7" s="12">
        <v>160</v>
      </c>
      <c r="J7" s="12"/>
      <c r="K7" s="12"/>
      <c r="L7" s="12">
        <v>200</v>
      </c>
      <c r="M7" s="12"/>
      <c r="N7" s="12">
        <f t="shared" si="0"/>
        <v>80</v>
      </c>
      <c r="O7" s="12"/>
    </row>
    <row r="8" s="2" customFormat="1" ht="29" customHeight="1" spans="1:15">
      <c r="A8" s="12"/>
      <c r="B8" s="12"/>
      <c r="C8" s="12"/>
      <c r="D8" s="12"/>
      <c r="E8" s="12"/>
      <c r="F8" s="12" t="s">
        <v>27</v>
      </c>
      <c r="G8" s="12"/>
      <c r="H8" s="12">
        <v>300</v>
      </c>
      <c r="I8" s="12">
        <v>120</v>
      </c>
      <c r="J8" s="12"/>
      <c r="K8" s="12"/>
      <c r="L8" s="12">
        <v>200</v>
      </c>
      <c r="M8" s="12"/>
      <c r="N8" s="12">
        <f t="shared" si="0"/>
        <v>80</v>
      </c>
      <c r="O8" s="12"/>
    </row>
    <row r="9" s="2" customFormat="1" ht="29" customHeight="1" spans="1:15">
      <c r="A9" s="12"/>
      <c r="B9" s="12"/>
      <c r="C9" s="12"/>
      <c r="D9" s="12"/>
      <c r="E9" s="12"/>
      <c r="F9" s="12" t="s">
        <v>28</v>
      </c>
      <c r="G9" s="12"/>
      <c r="H9" s="12">
        <v>300</v>
      </c>
      <c r="I9" s="12">
        <v>120</v>
      </c>
      <c r="J9" s="12"/>
      <c r="K9" s="12"/>
      <c r="L9" s="12">
        <v>200</v>
      </c>
      <c r="M9" s="12"/>
      <c r="N9" s="12">
        <f t="shared" si="0"/>
        <v>80</v>
      </c>
      <c r="O9" s="12"/>
    </row>
    <row r="10" s="2" customFormat="1" ht="38" customHeight="1" spans="1:15">
      <c r="A10" s="12"/>
      <c r="B10" s="12">
        <v>2</v>
      </c>
      <c r="C10" s="12" t="s">
        <v>29</v>
      </c>
      <c r="D10" s="12" t="s">
        <v>30</v>
      </c>
      <c r="E10" s="12"/>
      <c r="F10" s="12" t="s">
        <v>31</v>
      </c>
      <c r="G10" s="12"/>
      <c r="H10" s="12">
        <v>500</v>
      </c>
      <c r="I10" s="12">
        <v>200</v>
      </c>
      <c r="J10" s="12"/>
      <c r="K10" s="12"/>
      <c r="L10" s="12">
        <v>500</v>
      </c>
      <c r="M10" s="12"/>
      <c r="N10" s="12">
        <f t="shared" si="0"/>
        <v>200</v>
      </c>
      <c r="O10" s="12"/>
    </row>
    <row r="11" s="2" customFormat="1" ht="38" customHeight="1" spans="1:15">
      <c r="A11" s="12"/>
      <c r="B11" s="12"/>
      <c r="C11" s="12"/>
      <c r="D11" s="12"/>
      <c r="E11" s="12"/>
      <c r="F11" s="12" t="s">
        <v>32</v>
      </c>
      <c r="G11" s="12"/>
      <c r="H11" s="12">
        <v>500</v>
      </c>
      <c r="I11" s="12">
        <v>200</v>
      </c>
      <c r="J11" s="12"/>
      <c r="K11" s="12"/>
      <c r="L11" s="12">
        <v>500</v>
      </c>
      <c r="M11" s="12"/>
      <c r="N11" s="12">
        <f t="shared" si="0"/>
        <v>200</v>
      </c>
      <c r="O11" s="12"/>
    </row>
    <row r="12" s="2" customFormat="1" ht="38" customHeight="1" spans="1:15">
      <c r="A12" s="12"/>
      <c r="B12" s="12"/>
      <c r="C12" s="12"/>
      <c r="D12" s="12"/>
      <c r="E12" s="12"/>
      <c r="F12" s="12" t="s">
        <v>33</v>
      </c>
      <c r="G12" s="12"/>
      <c r="H12" s="12">
        <v>300</v>
      </c>
      <c r="I12" s="12">
        <v>120</v>
      </c>
      <c r="J12" s="12"/>
      <c r="K12" s="12"/>
      <c r="L12" s="12">
        <v>300</v>
      </c>
      <c r="M12" s="12"/>
      <c r="N12" s="12">
        <f t="shared" si="0"/>
        <v>120</v>
      </c>
      <c r="O12" s="12"/>
    </row>
    <row r="13" s="2" customFormat="1" ht="38" customHeight="1" spans="1:15">
      <c r="A13" s="12"/>
      <c r="B13" s="12"/>
      <c r="C13" s="12"/>
      <c r="D13" s="12"/>
      <c r="E13" s="12"/>
      <c r="F13" s="12" t="s">
        <v>34</v>
      </c>
      <c r="G13" s="12"/>
      <c r="H13" s="12">
        <v>300</v>
      </c>
      <c r="I13" s="12">
        <v>120</v>
      </c>
      <c r="J13" s="12"/>
      <c r="K13" s="12"/>
      <c r="L13" s="12">
        <v>300</v>
      </c>
      <c r="M13" s="12"/>
      <c r="N13" s="12">
        <f t="shared" si="0"/>
        <v>120</v>
      </c>
      <c r="O13" s="12"/>
    </row>
    <row r="14" s="2" customFormat="1" ht="38" customHeight="1" spans="1:15">
      <c r="A14" s="12"/>
      <c r="B14" s="12"/>
      <c r="C14" s="12"/>
      <c r="D14" s="12"/>
      <c r="E14" s="12"/>
      <c r="F14" s="12" t="s">
        <v>35</v>
      </c>
      <c r="G14" s="12"/>
      <c r="H14" s="12">
        <v>300</v>
      </c>
      <c r="I14" s="12">
        <v>120</v>
      </c>
      <c r="J14" s="12"/>
      <c r="K14" s="12"/>
      <c r="L14" s="12">
        <v>300</v>
      </c>
      <c r="M14" s="12"/>
      <c r="N14" s="12">
        <f t="shared" si="0"/>
        <v>120</v>
      </c>
      <c r="O14" s="12"/>
    </row>
    <row r="15" s="2" customFormat="1" ht="24" customHeight="1" spans="1:15">
      <c r="A15" s="12"/>
      <c r="B15" s="12">
        <v>3</v>
      </c>
      <c r="C15" s="12" t="s">
        <v>36</v>
      </c>
      <c r="D15" s="13" t="s">
        <v>37</v>
      </c>
      <c r="E15" s="12"/>
      <c r="F15" s="14" t="s">
        <v>38</v>
      </c>
      <c r="G15" s="12" t="s">
        <v>20</v>
      </c>
      <c r="H15" s="12">
        <v>1000</v>
      </c>
      <c r="I15" s="12">
        <v>200</v>
      </c>
      <c r="J15" s="12" t="s">
        <v>21</v>
      </c>
      <c r="K15" s="13" t="s">
        <v>39</v>
      </c>
      <c r="L15" s="12"/>
      <c r="M15" s="12" t="s">
        <v>23</v>
      </c>
      <c r="N15" s="12"/>
      <c r="O15" s="12"/>
    </row>
    <row r="16" s="2" customFormat="1" ht="43.2" spans="1:15">
      <c r="A16" s="12"/>
      <c r="B16" s="12"/>
      <c r="C16" s="12"/>
      <c r="D16" s="15"/>
      <c r="E16" s="12"/>
      <c r="F16" s="14" t="s">
        <v>40</v>
      </c>
      <c r="G16" s="12"/>
      <c r="H16" s="12">
        <v>400</v>
      </c>
      <c r="I16" s="12">
        <v>80</v>
      </c>
      <c r="J16" s="12"/>
      <c r="K16" s="16"/>
      <c r="L16" s="12"/>
      <c r="M16" s="12"/>
      <c r="N16" s="12"/>
      <c r="O16" s="12"/>
    </row>
    <row r="17" s="2" customFormat="1" ht="25" customHeight="1" spans="1:15">
      <c r="A17" s="12"/>
      <c r="B17" s="12"/>
      <c r="C17" s="12"/>
      <c r="D17" s="15"/>
      <c r="E17" s="12" t="s">
        <v>18</v>
      </c>
      <c r="F17" s="14" t="s">
        <v>41</v>
      </c>
      <c r="G17" s="12"/>
      <c r="H17" s="12">
        <v>400</v>
      </c>
      <c r="I17" s="12">
        <v>160</v>
      </c>
      <c r="J17" s="12"/>
      <c r="K17" s="12" t="s">
        <v>22</v>
      </c>
      <c r="L17" s="12">
        <v>200</v>
      </c>
      <c r="M17" s="12"/>
      <c r="N17" s="12">
        <v>160</v>
      </c>
      <c r="O17" s="12"/>
    </row>
    <row r="18" s="2" customFormat="1" ht="25" customHeight="1" spans="1:15">
      <c r="A18" s="12"/>
      <c r="B18" s="12"/>
      <c r="C18" s="12"/>
      <c r="D18" s="15"/>
      <c r="E18" s="12"/>
      <c r="F18" s="14" t="s">
        <v>42</v>
      </c>
      <c r="G18" s="12"/>
      <c r="H18" s="12">
        <v>400</v>
      </c>
      <c r="I18" s="12">
        <v>160</v>
      </c>
      <c r="J18" s="12"/>
      <c r="K18" s="12"/>
      <c r="L18" s="12">
        <v>200</v>
      </c>
      <c r="M18" s="12"/>
      <c r="N18" s="12">
        <v>160</v>
      </c>
      <c r="O18" s="12"/>
    </row>
    <row r="19" s="2" customFormat="1" ht="25" customHeight="1" spans="1:15">
      <c r="A19" s="12"/>
      <c r="B19" s="12"/>
      <c r="C19" s="12"/>
      <c r="D19" s="15"/>
      <c r="E19" s="12"/>
      <c r="F19" s="14" t="s">
        <v>43</v>
      </c>
      <c r="G19" s="12"/>
      <c r="H19" s="12">
        <v>400</v>
      </c>
      <c r="I19" s="12">
        <v>160</v>
      </c>
      <c r="J19" s="12"/>
      <c r="K19" s="12"/>
      <c r="L19" s="12">
        <v>200</v>
      </c>
      <c r="M19" s="12"/>
      <c r="N19" s="12">
        <v>160</v>
      </c>
      <c r="O19" s="12"/>
    </row>
    <row r="20" s="2" customFormat="1" ht="25" customHeight="1" spans="1:15">
      <c r="A20" s="12"/>
      <c r="B20" s="12"/>
      <c r="C20" s="12"/>
      <c r="D20" s="15"/>
      <c r="E20" s="12"/>
      <c r="F20" s="14" t="s">
        <v>44</v>
      </c>
      <c r="G20" s="12"/>
      <c r="H20" s="12">
        <v>400</v>
      </c>
      <c r="I20" s="12">
        <v>160</v>
      </c>
      <c r="J20" s="12"/>
      <c r="K20" s="12"/>
      <c r="L20" s="12">
        <v>200</v>
      </c>
      <c r="M20" s="12"/>
      <c r="N20" s="12">
        <v>160</v>
      </c>
      <c r="O20" s="12"/>
    </row>
    <row r="21" s="2" customFormat="1" ht="25" customHeight="1" spans="1:15">
      <c r="A21" s="12"/>
      <c r="B21" s="12"/>
      <c r="C21" s="12"/>
      <c r="D21" s="15"/>
      <c r="E21" s="12"/>
      <c r="F21" s="14" t="s">
        <v>45</v>
      </c>
      <c r="G21" s="12"/>
      <c r="H21" s="12">
        <v>800</v>
      </c>
      <c r="I21" s="12">
        <v>192</v>
      </c>
      <c r="J21" s="12" t="s">
        <v>46</v>
      </c>
      <c r="K21" s="12" t="s">
        <v>47</v>
      </c>
      <c r="L21" s="18">
        <v>800</v>
      </c>
      <c r="M21" s="12" t="s">
        <v>48</v>
      </c>
      <c r="N21" s="12">
        <v>192</v>
      </c>
      <c r="O21" s="28" t="s">
        <v>49</v>
      </c>
    </row>
    <row r="22" s="2" customFormat="1" ht="22" customHeight="1" spans="1:15">
      <c r="A22" s="12"/>
      <c r="B22" s="12"/>
      <c r="C22" s="12"/>
      <c r="D22" s="15"/>
      <c r="E22" s="12"/>
      <c r="F22" s="14" t="s">
        <v>50</v>
      </c>
      <c r="G22" s="12"/>
      <c r="H22" s="12">
        <v>800</v>
      </c>
      <c r="I22" s="12">
        <v>192</v>
      </c>
      <c r="J22" s="12"/>
      <c r="K22" s="12"/>
      <c r="L22" s="18">
        <v>800</v>
      </c>
      <c r="M22" s="12"/>
      <c r="N22" s="12">
        <v>192</v>
      </c>
      <c r="O22" s="29"/>
    </row>
    <row r="23" s="2" customFormat="1" ht="28" customHeight="1" spans="1:15">
      <c r="A23" s="12"/>
      <c r="B23" s="12"/>
      <c r="C23" s="12"/>
      <c r="D23" s="15"/>
      <c r="E23" s="12"/>
      <c r="F23" s="14" t="s">
        <v>51</v>
      </c>
      <c r="G23" s="12"/>
      <c r="H23" s="12">
        <v>400</v>
      </c>
      <c r="I23" s="12">
        <v>96</v>
      </c>
      <c r="J23" s="12"/>
      <c r="K23" s="12"/>
      <c r="L23" s="18"/>
      <c r="M23" s="12"/>
      <c r="N23" s="12"/>
      <c r="O23" s="29"/>
    </row>
    <row r="24" s="2" customFormat="1" ht="25" customHeight="1" spans="1:15">
      <c r="A24" s="12"/>
      <c r="B24" s="12"/>
      <c r="C24" s="12"/>
      <c r="D24" s="16"/>
      <c r="E24" s="12"/>
      <c r="F24" s="14" t="s">
        <v>52</v>
      </c>
      <c r="G24" s="12"/>
      <c r="H24" s="12">
        <v>800</v>
      </c>
      <c r="I24" s="12">
        <v>192</v>
      </c>
      <c r="J24" s="12"/>
      <c r="K24" s="12"/>
      <c r="L24" s="18"/>
      <c r="M24" s="12"/>
      <c r="N24" s="12"/>
      <c r="O24" s="30"/>
    </row>
    <row r="25" s="2" customFormat="1" ht="141" customHeight="1" spans="1:15">
      <c r="A25" s="12"/>
      <c r="B25" s="12"/>
      <c r="C25" s="12"/>
      <c r="D25" s="17" t="s">
        <v>53</v>
      </c>
      <c r="E25" s="12"/>
      <c r="F25" s="14" t="s">
        <v>54</v>
      </c>
      <c r="G25" s="12"/>
      <c r="H25" s="12">
        <v>4700</v>
      </c>
      <c r="I25" s="12">
        <v>116.9</v>
      </c>
      <c r="J25" s="12" t="s">
        <v>55</v>
      </c>
      <c r="K25" s="12" t="s">
        <v>56</v>
      </c>
      <c r="L25" s="12">
        <v>8000</v>
      </c>
      <c r="M25" s="12" t="s">
        <v>57</v>
      </c>
      <c r="N25" s="12">
        <v>192</v>
      </c>
      <c r="O25" s="12"/>
    </row>
    <row r="26" s="2" customFormat="1" ht="31.2" spans="1:15">
      <c r="A26" s="12"/>
      <c r="B26" s="12">
        <v>4</v>
      </c>
      <c r="C26" s="12" t="s">
        <v>58</v>
      </c>
      <c r="D26" s="13" t="s">
        <v>59</v>
      </c>
      <c r="E26" s="12" t="s">
        <v>60</v>
      </c>
      <c r="F26" s="12" t="s">
        <v>61</v>
      </c>
      <c r="G26" s="12" t="s">
        <v>62</v>
      </c>
      <c r="H26" s="12">
        <v>200</v>
      </c>
      <c r="I26" s="12">
        <v>120</v>
      </c>
      <c r="J26" s="12" t="s">
        <v>21</v>
      </c>
      <c r="K26" s="12" t="s">
        <v>63</v>
      </c>
      <c r="L26" s="12">
        <v>400</v>
      </c>
      <c r="M26" s="18" t="s">
        <v>23</v>
      </c>
      <c r="N26" s="12">
        <v>240</v>
      </c>
      <c r="O26" s="12"/>
    </row>
    <row r="27" s="2" customFormat="1" ht="78" spans="1:15">
      <c r="A27" s="12"/>
      <c r="B27" s="12"/>
      <c r="C27" s="12"/>
      <c r="D27" s="15"/>
      <c r="E27" s="12"/>
      <c r="F27" s="12" t="s">
        <v>61</v>
      </c>
      <c r="G27" s="12" t="s">
        <v>64</v>
      </c>
      <c r="H27" s="12">
        <v>400</v>
      </c>
      <c r="I27" s="12">
        <v>180</v>
      </c>
      <c r="J27" s="12" t="s">
        <v>21</v>
      </c>
      <c r="K27" s="12" t="s">
        <v>22</v>
      </c>
      <c r="L27" s="12">
        <v>400</v>
      </c>
      <c r="M27" s="12" t="s">
        <v>65</v>
      </c>
      <c r="N27" s="12">
        <f>L27*10*0.045*2</f>
        <v>360</v>
      </c>
      <c r="O27" s="12"/>
    </row>
    <row r="28" s="2" customFormat="1" ht="94" customHeight="1" spans="1:15">
      <c r="A28" s="12"/>
      <c r="B28" s="12"/>
      <c r="C28" s="12"/>
      <c r="D28" s="16"/>
      <c r="E28" s="12"/>
      <c r="F28" s="12" t="s">
        <v>61</v>
      </c>
      <c r="G28" s="12" t="s">
        <v>66</v>
      </c>
      <c r="H28" s="12">
        <v>400</v>
      </c>
      <c r="I28" s="12">
        <v>180</v>
      </c>
      <c r="J28" s="12"/>
      <c r="K28" s="12"/>
      <c r="L28" s="12">
        <v>400</v>
      </c>
      <c r="M28" s="12"/>
      <c r="N28" s="12">
        <f>L28*10*0.045*2</f>
        <v>360</v>
      </c>
      <c r="O28" s="11"/>
    </row>
    <row r="29" s="2" customFormat="1" ht="94" customHeight="1" spans="1:15">
      <c r="A29" s="12"/>
      <c r="B29" s="12"/>
      <c r="C29" s="12"/>
      <c r="D29" s="16" t="s">
        <v>67</v>
      </c>
      <c r="E29" s="12"/>
      <c r="F29" s="12" t="s">
        <v>61</v>
      </c>
      <c r="G29" s="12" t="s">
        <v>68</v>
      </c>
      <c r="H29" s="12">
        <v>200</v>
      </c>
      <c r="I29" s="12">
        <v>40</v>
      </c>
      <c r="J29" s="12" t="s">
        <v>21</v>
      </c>
      <c r="K29" s="12" t="s">
        <v>39</v>
      </c>
      <c r="L29" s="12"/>
      <c r="M29" s="12" t="s">
        <v>23</v>
      </c>
      <c r="N29" s="12"/>
      <c r="O29" s="11"/>
    </row>
    <row r="30" s="2" customFormat="1" ht="71" customHeight="1" spans="1:15">
      <c r="A30" s="12"/>
      <c r="B30" s="12"/>
      <c r="C30" s="12"/>
      <c r="D30" s="12" t="s">
        <v>69</v>
      </c>
      <c r="E30" s="12"/>
      <c r="F30" s="12" t="s">
        <v>61</v>
      </c>
      <c r="G30" s="18" t="s">
        <v>70</v>
      </c>
      <c r="H30" s="12">
        <v>300</v>
      </c>
      <c r="I30" s="12">
        <v>60</v>
      </c>
      <c r="J30" s="12" t="s">
        <v>21</v>
      </c>
      <c r="K30" s="12" t="s">
        <v>39</v>
      </c>
      <c r="L30" s="12" t="s">
        <v>71</v>
      </c>
      <c r="M30" s="12" t="s">
        <v>23</v>
      </c>
      <c r="N30" s="12">
        <v>60</v>
      </c>
      <c r="O30" s="11"/>
    </row>
    <row r="31" s="2" customFormat="1" ht="57" customHeight="1" spans="1:15">
      <c r="A31" s="12"/>
      <c r="B31" s="12"/>
      <c r="C31" s="12"/>
      <c r="D31" s="12" t="s">
        <v>72</v>
      </c>
      <c r="E31" s="12"/>
      <c r="F31" s="12" t="s">
        <v>73</v>
      </c>
      <c r="G31" s="12" t="s">
        <v>70</v>
      </c>
      <c r="H31" s="12">
        <v>400</v>
      </c>
      <c r="I31" s="12">
        <v>90</v>
      </c>
      <c r="J31" s="12" t="s">
        <v>21</v>
      </c>
      <c r="K31" s="12" t="s">
        <v>39</v>
      </c>
      <c r="L31" s="12" t="s">
        <v>74</v>
      </c>
      <c r="M31" s="12" t="s">
        <v>65</v>
      </c>
      <c r="N31" s="12">
        <v>90</v>
      </c>
      <c r="O31" s="11"/>
    </row>
    <row r="32" s="2" customFormat="1" ht="83" customHeight="1" spans="1:15">
      <c r="A32" s="12"/>
      <c r="B32" s="12"/>
      <c r="C32" s="12"/>
      <c r="D32" s="12" t="s">
        <v>75</v>
      </c>
      <c r="E32" s="12" t="s">
        <v>76</v>
      </c>
      <c r="F32" s="12" t="s">
        <v>61</v>
      </c>
      <c r="G32" s="12" t="s">
        <v>70</v>
      </c>
      <c r="H32" s="12">
        <v>200</v>
      </c>
      <c r="I32" s="12">
        <v>54</v>
      </c>
      <c r="J32" s="12" t="s">
        <v>21</v>
      </c>
      <c r="K32" s="12" t="s">
        <v>77</v>
      </c>
      <c r="L32" s="12" t="s">
        <v>78</v>
      </c>
      <c r="M32" s="12"/>
      <c r="N32" s="12">
        <v>54</v>
      </c>
      <c r="O32" s="11"/>
    </row>
    <row r="33" s="2" customFormat="1" ht="37" customHeight="1" spans="1:15">
      <c r="A33" s="12"/>
      <c r="B33" s="12">
        <v>5</v>
      </c>
      <c r="C33" s="12" t="s">
        <v>79</v>
      </c>
      <c r="D33" s="13" t="s">
        <v>80</v>
      </c>
      <c r="E33" s="12" t="s">
        <v>18</v>
      </c>
      <c r="F33" s="12" t="s">
        <v>81</v>
      </c>
      <c r="G33" s="12" t="s">
        <v>18</v>
      </c>
      <c r="H33" s="12">
        <v>100</v>
      </c>
      <c r="I33" s="12">
        <v>45</v>
      </c>
      <c r="J33" s="12" t="s">
        <v>21</v>
      </c>
      <c r="K33" s="12" t="s">
        <v>22</v>
      </c>
      <c r="L33" s="12">
        <v>100</v>
      </c>
      <c r="M33" s="18" t="s">
        <v>65</v>
      </c>
      <c r="N33" s="12">
        <f>L33*10*0.045</f>
        <v>45</v>
      </c>
      <c r="O33" s="12"/>
    </row>
    <row r="34" s="2" customFormat="1" ht="78" customHeight="1" spans="1:15">
      <c r="A34" s="12"/>
      <c r="B34" s="12"/>
      <c r="C34" s="12"/>
      <c r="D34" s="15"/>
      <c r="E34" s="12"/>
      <c r="F34" s="12" t="s">
        <v>82</v>
      </c>
      <c r="G34" s="12"/>
      <c r="H34" s="12">
        <v>400</v>
      </c>
      <c r="I34" s="12">
        <v>96</v>
      </c>
      <c r="J34" s="12" t="s">
        <v>46</v>
      </c>
      <c r="K34" s="12" t="s">
        <v>83</v>
      </c>
      <c r="L34" s="18">
        <v>400</v>
      </c>
      <c r="M34" s="12" t="s">
        <v>48</v>
      </c>
      <c r="N34" s="12">
        <v>96</v>
      </c>
      <c r="O34" s="25" t="s">
        <v>49</v>
      </c>
    </row>
    <row r="35" s="2" customFormat="1" ht="69" customHeight="1" spans="1:15">
      <c r="A35" s="12"/>
      <c r="B35" s="12"/>
      <c r="C35" s="12"/>
      <c r="D35" s="15"/>
      <c r="E35" s="12"/>
      <c r="F35" s="19" t="s">
        <v>84</v>
      </c>
      <c r="G35" s="18" t="s">
        <v>85</v>
      </c>
      <c r="H35" s="12">
        <v>500</v>
      </c>
      <c r="I35" s="12">
        <v>100</v>
      </c>
      <c r="J35" s="12" t="s">
        <v>21</v>
      </c>
      <c r="K35" s="12" t="s">
        <v>39</v>
      </c>
      <c r="L35" s="18"/>
      <c r="M35" s="18" t="s">
        <v>23</v>
      </c>
      <c r="N35" s="12"/>
      <c r="O35" s="12"/>
    </row>
    <row r="36" s="2" customFormat="1" ht="64" customHeight="1" spans="1:15">
      <c r="A36" s="12"/>
      <c r="B36" s="12"/>
      <c r="C36" s="12"/>
      <c r="D36" s="16"/>
      <c r="E36" s="12"/>
      <c r="F36" s="12" t="s">
        <v>86</v>
      </c>
      <c r="G36" s="18" t="s">
        <v>18</v>
      </c>
      <c r="H36" s="12">
        <v>450</v>
      </c>
      <c r="I36" s="12">
        <v>180</v>
      </c>
      <c r="J36" s="12" t="s">
        <v>21</v>
      </c>
      <c r="K36" s="12" t="s">
        <v>22</v>
      </c>
      <c r="L36" s="18"/>
      <c r="M36" s="18" t="s">
        <v>23</v>
      </c>
      <c r="N36" s="12"/>
      <c r="O36" s="12"/>
    </row>
    <row r="37" s="2" customFormat="1" ht="132" spans="1:15">
      <c r="A37" s="12"/>
      <c r="B37" s="12"/>
      <c r="C37" s="12"/>
      <c r="D37" s="17" t="s">
        <v>87</v>
      </c>
      <c r="E37" s="12"/>
      <c r="F37" s="12" t="s">
        <v>88</v>
      </c>
      <c r="G37" s="17" t="s">
        <v>18</v>
      </c>
      <c r="H37" s="12">
        <v>300</v>
      </c>
      <c r="I37" s="12">
        <v>67.5</v>
      </c>
      <c r="J37" s="12" t="s">
        <v>21</v>
      </c>
      <c r="K37" s="12" t="s">
        <v>39</v>
      </c>
      <c r="L37" s="18"/>
      <c r="M37" s="18" t="s">
        <v>65</v>
      </c>
      <c r="N37" s="12"/>
      <c r="O37" s="12"/>
    </row>
    <row r="38" s="2" customFormat="1" ht="283" customHeight="1" spans="1:15">
      <c r="A38" s="12"/>
      <c r="B38" s="12"/>
      <c r="C38" s="12"/>
      <c r="D38" s="20" t="s">
        <v>89</v>
      </c>
      <c r="E38" s="12"/>
      <c r="F38" s="12" t="s">
        <v>90</v>
      </c>
      <c r="G38" s="17" t="s">
        <v>91</v>
      </c>
      <c r="H38" s="12">
        <v>1000</v>
      </c>
      <c r="I38" s="12">
        <v>160</v>
      </c>
      <c r="J38" s="12" t="s">
        <v>92</v>
      </c>
      <c r="K38" s="12" t="s">
        <v>93</v>
      </c>
      <c r="L38" s="18"/>
      <c r="M38" s="18" t="s">
        <v>23</v>
      </c>
      <c r="N38" s="12"/>
      <c r="O38" s="12"/>
    </row>
    <row r="39" s="2" customFormat="1" ht="31" customHeight="1" spans="1:15">
      <c r="A39" s="12"/>
      <c r="B39" s="12"/>
      <c r="C39" s="12"/>
      <c r="D39" s="21" t="s">
        <v>80</v>
      </c>
      <c r="E39" s="12"/>
      <c r="F39" s="12" t="s">
        <v>94</v>
      </c>
      <c r="G39" s="12" t="s">
        <v>95</v>
      </c>
      <c r="H39" s="12">
        <v>200</v>
      </c>
      <c r="I39" s="12">
        <v>40</v>
      </c>
      <c r="J39" s="12" t="s">
        <v>96</v>
      </c>
      <c r="K39" s="12" t="s">
        <v>39</v>
      </c>
      <c r="L39" s="18"/>
      <c r="M39" s="18" t="s">
        <v>23</v>
      </c>
      <c r="N39" s="12"/>
      <c r="O39" s="12"/>
    </row>
    <row r="40" s="2" customFormat="1" ht="31" customHeight="1" spans="1:15">
      <c r="A40" s="12"/>
      <c r="B40" s="12"/>
      <c r="C40" s="12"/>
      <c r="D40" s="22"/>
      <c r="E40" s="12"/>
      <c r="F40" s="12" t="s">
        <v>97</v>
      </c>
      <c r="G40" s="18"/>
      <c r="H40" s="12">
        <v>200</v>
      </c>
      <c r="I40" s="12">
        <v>80</v>
      </c>
      <c r="J40" s="13" t="s">
        <v>98</v>
      </c>
      <c r="K40" s="12" t="s">
        <v>22</v>
      </c>
      <c r="L40" s="12">
        <v>200</v>
      </c>
      <c r="M40" s="18" t="s">
        <v>23</v>
      </c>
      <c r="N40" s="12">
        <f>L40*10*0.04</f>
        <v>80</v>
      </c>
      <c r="O40" s="12"/>
    </row>
    <row r="41" s="2" customFormat="1" ht="46" customHeight="1" spans="1:15">
      <c r="A41" s="12"/>
      <c r="B41" s="12"/>
      <c r="C41" s="12"/>
      <c r="D41" s="23"/>
      <c r="E41" s="12" t="s">
        <v>99</v>
      </c>
      <c r="F41" s="12" t="s">
        <v>100</v>
      </c>
      <c r="G41" s="12" t="s">
        <v>101</v>
      </c>
      <c r="H41" s="12">
        <v>200</v>
      </c>
      <c r="I41" s="12">
        <v>54</v>
      </c>
      <c r="J41" s="16"/>
      <c r="K41" s="12" t="s">
        <v>77</v>
      </c>
      <c r="L41" s="12">
        <v>200</v>
      </c>
      <c r="M41" s="18" t="s">
        <v>65</v>
      </c>
      <c r="N41" s="12">
        <v>54</v>
      </c>
      <c r="O41" s="12"/>
    </row>
    <row r="42" s="2" customFormat="1" ht="101" customHeight="1" spans="1:15">
      <c r="A42" s="12"/>
      <c r="B42" s="12">
        <v>6</v>
      </c>
      <c r="C42" s="12" t="s">
        <v>102</v>
      </c>
      <c r="D42" s="19" t="s">
        <v>103</v>
      </c>
      <c r="E42" s="12"/>
      <c r="F42" s="12"/>
      <c r="G42" s="12"/>
      <c r="H42" s="12">
        <v>600</v>
      </c>
      <c r="I42" s="12">
        <v>108</v>
      </c>
      <c r="J42" s="12" t="s">
        <v>46</v>
      </c>
      <c r="K42" s="12" t="s">
        <v>104</v>
      </c>
      <c r="L42" s="18">
        <v>400</v>
      </c>
      <c r="M42" s="12" t="s">
        <v>48</v>
      </c>
      <c r="N42" s="12">
        <v>135</v>
      </c>
      <c r="O42" s="25" t="s">
        <v>49</v>
      </c>
    </row>
    <row r="43" s="2" customFormat="1" ht="29" customHeight="1" spans="1:15">
      <c r="A43" s="12"/>
      <c r="B43" s="12">
        <v>7</v>
      </c>
      <c r="C43" s="12" t="s">
        <v>105</v>
      </c>
      <c r="D43" s="19" t="s">
        <v>106</v>
      </c>
      <c r="E43" s="12" t="s">
        <v>60</v>
      </c>
      <c r="F43" s="12" t="s">
        <v>107</v>
      </c>
      <c r="G43" s="12" t="s">
        <v>70</v>
      </c>
      <c r="H43" s="12">
        <v>100</v>
      </c>
      <c r="I43" s="12">
        <v>45</v>
      </c>
      <c r="J43" s="12" t="s">
        <v>108</v>
      </c>
      <c r="K43" s="12" t="s">
        <v>22</v>
      </c>
      <c r="L43" s="12">
        <v>200</v>
      </c>
      <c r="M43" s="12" t="s">
        <v>65</v>
      </c>
      <c r="N43" s="12">
        <f>L43*10*0.045</f>
        <v>90</v>
      </c>
      <c r="O43" s="11"/>
    </row>
    <row r="44" s="2" customFormat="1" ht="29" customHeight="1" spans="1:15">
      <c r="A44" s="12"/>
      <c r="B44" s="12"/>
      <c r="C44" s="12"/>
      <c r="D44" s="19"/>
      <c r="E44" s="12"/>
      <c r="F44" s="12" t="s">
        <v>109</v>
      </c>
      <c r="G44" s="12"/>
      <c r="H44" s="12">
        <v>100</v>
      </c>
      <c r="I44" s="12">
        <v>45</v>
      </c>
      <c r="J44" s="12"/>
      <c r="K44" s="12"/>
      <c r="L44" s="12">
        <v>200</v>
      </c>
      <c r="M44" s="12"/>
      <c r="N44" s="12">
        <f>L44*10*0.045</f>
        <v>90</v>
      </c>
      <c r="O44" s="11"/>
    </row>
    <row r="45" s="2" customFormat="1" ht="32" customHeight="1" spans="1:15">
      <c r="A45" s="12"/>
      <c r="B45" s="12"/>
      <c r="C45" s="12"/>
      <c r="D45" s="19"/>
      <c r="E45" s="12"/>
      <c r="F45" s="12" t="s">
        <v>110</v>
      </c>
      <c r="G45" s="12"/>
      <c r="H45" s="12">
        <v>100</v>
      </c>
      <c r="I45" s="12">
        <v>45</v>
      </c>
      <c r="J45" s="12"/>
      <c r="K45" s="12"/>
      <c r="L45" s="12">
        <v>200</v>
      </c>
      <c r="M45" s="12"/>
      <c r="N45" s="12">
        <f>L45*10*0.045</f>
        <v>90</v>
      </c>
      <c r="O45" s="11"/>
    </row>
    <row r="46" s="2" customFormat="1" ht="31" customHeight="1" spans="1:15">
      <c r="A46" s="12"/>
      <c r="B46" s="12"/>
      <c r="C46" s="12"/>
      <c r="D46" s="19"/>
      <c r="E46" s="12"/>
      <c r="F46" s="12" t="s">
        <v>111</v>
      </c>
      <c r="G46" s="12"/>
      <c r="H46" s="12">
        <v>100</v>
      </c>
      <c r="I46" s="12">
        <v>45</v>
      </c>
      <c r="J46" s="12"/>
      <c r="K46" s="12"/>
      <c r="L46" s="12">
        <v>200</v>
      </c>
      <c r="M46" s="12"/>
      <c r="N46" s="12">
        <f>L46*10*0.045</f>
        <v>90</v>
      </c>
      <c r="O46" s="11"/>
    </row>
    <row r="47" s="2" customFormat="1" ht="23" customHeight="1" spans="1:15">
      <c r="A47" s="12"/>
      <c r="B47" s="12"/>
      <c r="C47" s="12"/>
      <c r="D47" s="19"/>
      <c r="E47" s="12"/>
      <c r="F47" s="12" t="s">
        <v>112</v>
      </c>
      <c r="G47" s="12"/>
      <c r="H47" s="12">
        <v>100</v>
      </c>
      <c r="I47" s="12">
        <v>45</v>
      </c>
      <c r="J47" s="12"/>
      <c r="K47" s="12"/>
      <c r="L47" s="12">
        <v>200</v>
      </c>
      <c r="M47" s="12"/>
      <c r="N47" s="12">
        <v>90</v>
      </c>
      <c r="O47" s="11"/>
    </row>
    <row r="48" s="2" customFormat="1" ht="37" customHeight="1" spans="1:15">
      <c r="A48" s="12"/>
      <c r="B48" s="12"/>
      <c r="C48" s="12"/>
      <c r="D48" s="19"/>
      <c r="E48" s="12"/>
      <c r="F48" s="12" t="s">
        <v>113</v>
      </c>
      <c r="G48" s="12"/>
      <c r="H48" s="12">
        <v>400</v>
      </c>
      <c r="I48" s="12">
        <v>96</v>
      </c>
      <c r="J48" s="12" t="s">
        <v>46</v>
      </c>
      <c r="K48" s="12" t="s">
        <v>47</v>
      </c>
      <c r="L48" s="12">
        <v>400</v>
      </c>
      <c r="M48" s="12" t="s">
        <v>48</v>
      </c>
      <c r="N48" s="12">
        <v>96</v>
      </c>
      <c r="O48" s="31" t="s">
        <v>49</v>
      </c>
    </row>
    <row r="49" s="2" customFormat="1" ht="30" customHeight="1" spans="1:15">
      <c r="A49" s="12"/>
      <c r="B49" s="12"/>
      <c r="C49" s="12"/>
      <c r="D49" s="19"/>
      <c r="E49" s="12"/>
      <c r="F49" s="12" t="s">
        <v>114</v>
      </c>
      <c r="G49" s="12"/>
      <c r="H49" s="12">
        <v>400</v>
      </c>
      <c r="I49" s="12">
        <v>96</v>
      </c>
      <c r="J49" s="12"/>
      <c r="K49" s="12"/>
      <c r="L49" s="12">
        <v>400</v>
      </c>
      <c r="M49" s="12"/>
      <c r="N49" s="12">
        <v>96</v>
      </c>
      <c r="O49" s="32"/>
    </row>
    <row r="50" s="3" customFormat="1" ht="138" customHeight="1" spans="1:15">
      <c r="A50" s="12" t="s">
        <v>115</v>
      </c>
      <c r="B50" s="12">
        <v>8</v>
      </c>
      <c r="C50" s="18" t="s">
        <v>116</v>
      </c>
      <c r="D50" s="19" t="s">
        <v>117</v>
      </c>
      <c r="E50" s="12" t="s">
        <v>118</v>
      </c>
      <c r="F50" s="12"/>
      <c r="G50" s="12" t="s">
        <v>119</v>
      </c>
      <c r="H50" s="12" t="s">
        <v>120</v>
      </c>
      <c r="I50" s="12">
        <v>2400</v>
      </c>
      <c r="J50" s="12" t="s">
        <v>121</v>
      </c>
      <c r="K50" s="12" t="s">
        <v>122</v>
      </c>
      <c r="L50" s="12" t="s">
        <v>123</v>
      </c>
      <c r="M50" s="12" t="s">
        <v>124</v>
      </c>
      <c r="N50" s="12">
        <v>3000</v>
      </c>
      <c r="O50" s="25" t="s">
        <v>125</v>
      </c>
    </row>
    <row r="51" s="3" customFormat="1" ht="252" spans="1:15">
      <c r="A51" s="12"/>
      <c r="B51" s="12">
        <v>9</v>
      </c>
      <c r="C51" s="12" t="s">
        <v>126</v>
      </c>
      <c r="D51" s="19" t="s">
        <v>127</v>
      </c>
      <c r="E51" s="12"/>
      <c r="F51" s="12"/>
      <c r="G51" s="12" t="s">
        <v>119</v>
      </c>
      <c r="H51" s="12" t="s">
        <v>128</v>
      </c>
      <c r="I51" s="12">
        <v>400</v>
      </c>
      <c r="J51" s="12"/>
      <c r="K51" s="12" t="s">
        <v>129</v>
      </c>
      <c r="L51" s="12"/>
      <c r="M51" s="12" t="s">
        <v>124</v>
      </c>
      <c r="N51" s="12"/>
      <c r="O51" s="14" t="s">
        <v>130</v>
      </c>
    </row>
    <row r="52" s="4" customFormat="1" ht="184" customHeight="1" spans="1:15">
      <c r="A52" s="12" t="s">
        <v>131</v>
      </c>
      <c r="B52" s="12">
        <v>10</v>
      </c>
      <c r="C52" s="18" t="s">
        <v>132</v>
      </c>
      <c r="D52" s="14" t="s">
        <v>133</v>
      </c>
      <c r="E52" s="12" t="s">
        <v>134</v>
      </c>
      <c r="F52" s="12"/>
      <c r="G52" s="12" t="s">
        <v>135</v>
      </c>
      <c r="H52" s="12" t="s">
        <v>136</v>
      </c>
      <c r="I52" s="12">
        <v>750</v>
      </c>
      <c r="J52" s="28" t="s">
        <v>137</v>
      </c>
      <c r="K52" s="28" t="s">
        <v>138</v>
      </c>
      <c r="L52" s="12" t="s">
        <v>139</v>
      </c>
      <c r="M52" s="21" t="s">
        <v>140</v>
      </c>
      <c r="N52" s="12">
        <v>200</v>
      </c>
      <c r="O52" s="25" t="s">
        <v>141</v>
      </c>
    </row>
    <row r="53" ht="120" customHeight="1" spans="1:15">
      <c r="A53" s="12"/>
      <c r="B53" s="12">
        <v>11</v>
      </c>
      <c r="C53" s="18" t="s">
        <v>142</v>
      </c>
      <c r="D53" s="14"/>
      <c r="E53" s="12" t="s">
        <v>143</v>
      </c>
      <c r="F53" s="12"/>
      <c r="G53" s="14" t="s">
        <v>143</v>
      </c>
      <c r="H53" s="14">
        <v>400</v>
      </c>
      <c r="I53" s="14">
        <v>80</v>
      </c>
      <c r="J53" s="30"/>
      <c r="K53" s="30"/>
      <c r="L53" s="14">
        <v>400</v>
      </c>
      <c r="M53" s="23"/>
      <c r="N53" s="25">
        <v>80</v>
      </c>
      <c r="O53" s="25" t="s">
        <v>144</v>
      </c>
    </row>
    <row r="54" ht="57" customHeight="1" spans="1:15">
      <c r="A54" s="13" t="s">
        <v>145</v>
      </c>
      <c r="B54" s="12">
        <v>12</v>
      </c>
      <c r="C54" s="24" t="s">
        <v>146</v>
      </c>
      <c r="D54" s="14" t="s">
        <v>147</v>
      </c>
      <c r="E54" s="12"/>
      <c r="F54" s="14"/>
      <c r="G54" s="14" t="s">
        <v>148</v>
      </c>
      <c r="H54" s="14">
        <v>200</v>
      </c>
      <c r="I54" s="14">
        <v>40</v>
      </c>
      <c r="J54" s="14" t="s">
        <v>149</v>
      </c>
      <c r="K54" s="14" t="s">
        <v>39</v>
      </c>
      <c r="L54" s="14"/>
      <c r="M54" s="25" t="s">
        <v>23</v>
      </c>
      <c r="N54" s="25"/>
      <c r="O54" s="25"/>
    </row>
    <row r="55" ht="220" customHeight="1" spans="1:15">
      <c r="A55" s="15"/>
      <c r="B55" s="12">
        <v>13</v>
      </c>
      <c r="C55" s="24" t="s">
        <v>150</v>
      </c>
      <c r="D55" s="14" t="s">
        <v>151</v>
      </c>
      <c r="E55" s="12" t="s">
        <v>152</v>
      </c>
      <c r="F55" s="12"/>
      <c r="G55" s="12" t="s">
        <v>153</v>
      </c>
      <c r="H55" s="12">
        <v>400</v>
      </c>
      <c r="I55" s="12">
        <v>180</v>
      </c>
      <c r="J55" s="12" t="s">
        <v>154</v>
      </c>
      <c r="K55" s="12" t="s">
        <v>22</v>
      </c>
      <c r="L55" s="12">
        <v>200</v>
      </c>
      <c r="M55" s="12" t="s">
        <v>65</v>
      </c>
      <c r="N55" s="12">
        <v>54</v>
      </c>
      <c r="O55" s="12"/>
    </row>
    <row r="56" ht="65" customHeight="1" spans="1:15">
      <c r="A56" s="12" t="s">
        <v>155</v>
      </c>
      <c r="B56" s="12">
        <v>14</v>
      </c>
      <c r="C56" s="12" t="s">
        <v>156</v>
      </c>
      <c r="D56" s="25" t="s">
        <v>157</v>
      </c>
      <c r="E56" s="12" t="s">
        <v>158</v>
      </c>
      <c r="F56" s="12" t="s">
        <v>159</v>
      </c>
      <c r="G56" s="14" t="s">
        <v>160</v>
      </c>
      <c r="H56" s="12">
        <v>600</v>
      </c>
      <c r="I56" s="12">
        <v>288</v>
      </c>
      <c r="J56" s="12" t="s">
        <v>161</v>
      </c>
      <c r="K56" s="12" t="s">
        <v>162</v>
      </c>
      <c r="L56" s="12">
        <v>600</v>
      </c>
      <c r="M56" s="12" t="s">
        <v>163</v>
      </c>
      <c r="N56" s="12">
        <v>288</v>
      </c>
      <c r="O56" s="12"/>
    </row>
    <row r="57" ht="77" customHeight="1" spans="1:15">
      <c r="A57" s="12"/>
      <c r="B57" s="12"/>
      <c r="C57" s="12"/>
      <c r="D57" s="25"/>
      <c r="E57" s="12"/>
      <c r="F57" s="12" t="s">
        <v>164</v>
      </c>
      <c r="G57" s="14"/>
      <c r="H57" s="12">
        <v>600</v>
      </c>
      <c r="I57" s="12">
        <v>288</v>
      </c>
      <c r="J57" s="12"/>
      <c r="K57" s="12"/>
      <c r="L57" s="12">
        <v>400</v>
      </c>
      <c r="M57" s="12"/>
      <c r="N57" s="12">
        <v>192</v>
      </c>
      <c r="O57" s="12"/>
    </row>
    <row r="58" ht="79" customHeight="1" spans="1:15">
      <c r="A58" s="12"/>
      <c r="B58" s="12"/>
      <c r="C58" s="12"/>
      <c r="D58" s="26" t="s">
        <v>165</v>
      </c>
      <c r="E58" s="12" t="s">
        <v>166</v>
      </c>
      <c r="F58" s="15" t="s">
        <v>61</v>
      </c>
      <c r="G58" s="12" t="s">
        <v>167</v>
      </c>
      <c r="H58" s="12">
        <v>400</v>
      </c>
      <c r="I58" s="12">
        <v>320</v>
      </c>
      <c r="J58" s="12" t="s">
        <v>168</v>
      </c>
      <c r="K58" s="12" t="s">
        <v>169</v>
      </c>
      <c r="L58" s="12">
        <v>200</v>
      </c>
      <c r="M58" s="12" t="s">
        <v>23</v>
      </c>
      <c r="N58" s="12">
        <v>160</v>
      </c>
      <c r="O58" s="12"/>
    </row>
    <row r="59" ht="79" customHeight="1" spans="1:15">
      <c r="A59" s="12"/>
      <c r="B59" s="12"/>
      <c r="C59" s="12"/>
      <c r="D59" s="26" t="s">
        <v>170</v>
      </c>
      <c r="E59" s="12"/>
      <c r="F59" s="16"/>
      <c r="G59" s="12" t="s">
        <v>171</v>
      </c>
      <c r="H59" s="12">
        <v>400</v>
      </c>
      <c r="I59" s="12">
        <v>320</v>
      </c>
      <c r="J59" s="12" t="s">
        <v>172</v>
      </c>
      <c r="K59" s="12" t="s">
        <v>169</v>
      </c>
      <c r="L59" s="12">
        <v>200</v>
      </c>
      <c r="M59" s="12" t="s">
        <v>23</v>
      </c>
      <c r="N59" s="12"/>
      <c r="O59" s="12"/>
    </row>
    <row r="60" ht="86" customHeight="1" spans="1:15">
      <c r="A60" s="12"/>
      <c r="B60" s="12"/>
      <c r="C60" s="12"/>
      <c r="D60" s="26" t="s">
        <v>173</v>
      </c>
      <c r="E60" s="12"/>
      <c r="F60" s="12"/>
      <c r="G60" s="12" t="s">
        <v>174</v>
      </c>
      <c r="H60" s="12">
        <v>151</v>
      </c>
      <c r="I60" s="12">
        <v>101.3</v>
      </c>
      <c r="J60" s="12" t="s">
        <v>175</v>
      </c>
      <c r="K60" s="12" t="s">
        <v>176</v>
      </c>
      <c r="L60" s="12">
        <v>100</v>
      </c>
      <c r="M60" s="12" t="s">
        <v>65</v>
      </c>
      <c r="N60" s="12"/>
      <c r="O60" s="12"/>
    </row>
    <row r="61" ht="83" customHeight="1" spans="1:15">
      <c r="A61" s="12"/>
      <c r="B61" s="12">
        <v>15</v>
      </c>
      <c r="C61" s="12" t="s">
        <v>177</v>
      </c>
      <c r="D61" s="14" t="s">
        <v>157</v>
      </c>
      <c r="E61" s="12" t="s">
        <v>178</v>
      </c>
      <c r="F61" s="12" t="s">
        <v>159</v>
      </c>
      <c r="G61" s="12" t="s">
        <v>179</v>
      </c>
      <c r="H61" s="12">
        <v>700</v>
      </c>
      <c r="I61" s="12">
        <v>472.5</v>
      </c>
      <c r="J61" s="12" t="s">
        <v>180</v>
      </c>
      <c r="K61" s="12" t="s">
        <v>63</v>
      </c>
      <c r="L61" s="12">
        <v>100</v>
      </c>
      <c r="M61" s="12" t="s">
        <v>65</v>
      </c>
      <c r="N61" s="12">
        <v>180</v>
      </c>
      <c r="O61" s="12"/>
    </row>
    <row r="62" ht="70" customHeight="1" spans="1:15">
      <c r="A62" s="12"/>
      <c r="B62" s="12"/>
      <c r="C62" s="12"/>
      <c r="D62" s="14"/>
      <c r="E62" s="12"/>
      <c r="F62" s="12" t="s">
        <v>164</v>
      </c>
      <c r="G62" s="12"/>
      <c r="H62" s="12">
        <v>500</v>
      </c>
      <c r="I62" s="12">
        <v>337.5</v>
      </c>
      <c r="J62" s="12"/>
      <c r="K62" s="12"/>
      <c r="L62" s="12">
        <v>100</v>
      </c>
      <c r="M62" s="12"/>
      <c r="N62" s="12">
        <v>180</v>
      </c>
      <c r="O62" s="12"/>
    </row>
    <row r="63" ht="43" customHeight="1" spans="1:15">
      <c r="A63" s="12"/>
      <c r="B63" s="12"/>
      <c r="C63" s="12"/>
      <c r="D63" s="14"/>
      <c r="E63" s="12"/>
      <c r="F63" s="12" t="s">
        <v>61</v>
      </c>
      <c r="G63" s="12"/>
      <c r="H63" s="12">
        <v>300</v>
      </c>
      <c r="I63" s="12">
        <v>202.5</v>
      </c>
      <c r="J63" s="12"/>
      <c r="K63" s="12"/>
      <c r="L63" s="12">
        <v>100</v>
      </c>
      <c r="M63" s="12"/>
      <c r="N63" s="12">
        <v>180</v>
      </c>
      <c r="O63" s="12"/>
    </row>
    <row r="64" s="2" customFormat="1" ht="77" customHeight="1" spans="1:15">
      <c r="A64" s="12" t="s">
        <v>181</v>
      </c>
      <c r="B64" s="12">
        <v>16</v>
      </c>
      <c r="C64" s="12" t="s">
        <v>182</v>
      </c>
      <c r="D64" s="19" t="s">
        <v>183</v>
      </c>
      <c r="E64" s="12" t="s">
        <v>184</v>
      </c>
      <c r="F64" s="12" t="s">
        <v>159</v>
      </c>
      <c r="G64" s="12" t="s">
        <v>185</v>
      </c>
      <c r="H64" s="12">
        <v>800</v>
      </c>
      <c r="I64" s="12">
        <v>192</v>
      </c>
      <c r="J64" s="12" t="s">
        <v>186</v>
      </c>
      <c r="K64" s="12" t="s">
        <v>77</v>
      </c>
      <c r="L64" s="12">
        <v>400</v>
      </c>
      <c r="M64" s="12" t="s">
        <v>23</v>
      </c>
      <c r="N64" s="12">
        <v>80</v>
      </c>
      <c r="O64" s="12"/>
    </row>
    <row r="65" s="2" customFormat="1" ht="69" customHeight="1" spans="1:15">
      <c r="A65" s="12"/>
      <c r="B65" s="12"/>
      <c r="C65" s="12"/>
      <c r="D65" s="19"/>
      <c r="E65" s="12"/>
      <c r="F65" s="12" t="s">
        <v>164</v>
      </c>
      <c r="G65" s="12"/>
      <c r="H65" s="12">
        <v>800</v>
      </c>
      <c r="I65" s="12">
        <v>192</v>
      </c>
      <c r="J65" s="12"/>
      <c r="K65" s="12"/>
      <c r="L65" s="12">
        <v>400</v>
      </c>
      <c r="M65" s="12"/>
      <c r="N65" s="12">
        <v>80</v>
      </c>
      <c r="O65" s="12"/>
    </row>
    <row r="66" ht="69" customHeight="1" spans="1:15">
      <c r="A66" s="12"/>
      <c r="B66" s="12"/>
      <c r="C66" s="12"/>
      <c r="D66" s="19"/>
      <c r="E66" s="12"/>
      <c r="F66" s="12" t="s">
        <v>61</v>
      </c>
      <c r="G66" s="12"/>
      <c r="H66" s="12">
        <v>500</v>
      </c>
      <c r="I66" s="12">
        <v>120</v>
      </c>
      <c r="J66" s="12"/>
      <c r="K66" s="12"/>
      <c r="L66" s="12">
        <v>200</v>
      </c>
      <c r="M66" s="12"/>
      <c r="N66" s="12">
        <v>40</v>
      </c>
      <c r="O66" s="12"/>
    </row>
    <row r="67" ht="168" spans="1:15">
      <c r="A67" s="12" t="s">
        <v>187</v>
      </c>
      <c r="B67" s="12">
        <v>17</v>
      </c>
      <c r="C67" s="12" t="s">
        <v>188</v>
      </c>
      <c r="D67" s="19" t="s">
        <v>189</v>
      </c>
      <c r="E67" s="12" t="s">
        <v>190</v>
      </c>
      <c r="F67" s="12" t="s">
        <v>191</v>
      </c>
      <c r="G67" s="12" t="s">
        <v>190</v>
      </c>
      <c r="H67" s="12">
        <v>1000</v>
      </c>
      <c r="I67" s="12">
        <v>200</v>
      </c>
      <c r="J67" s="12" t="s">
        <v>21</v>
      </c>
      <c r="K67" s="12" t="s">
        <v>39</v>
      </c>
      <c r="L67" s="12">
        <v>1000</v>
      </c>
      <c r="M67" s="12" t="s">
        <v>23</v>
      </c>
      <c r="N67" s="12">
        <v>200</v>
      </c>
      <c r="O67" s="39" t="s">
        <v>192</v>
      </c>
    </row>
    <row r="68" s="5" customFormat="1" ht="180" spans="1:15">
      <c r="A68" s="12" t="s">
        <v>193</v>
      </c>
      <c r="B68" s="12">
        <v>18</v>
      </c>
      <c r="C68" s="12" t="s">
        <v>194</v>
      </c>
      <c r="D68" s="19" t="s">
        <v>195</v>
      </c>
      <c r="E68" s="12" t="s">
        <v>196</v>
      </c>
      <c r="F68" s="12" t="s">
        <v>197</v>
      </c>
      <c r="G68" s="12" t="s">
        <v>198</v>
      </c>
      <c r="H68" s="12">
        <v>101000</v>
      </c>
      <c r="I68" s="12">
        <v>1595.8</v>
      </c>
      <c r="J68" s="18" t="s">
        <v>199</v>
      </c>
      <c r="K68" s="12" t="s">
        <v>200</v>
      </c>
      <c r="L68" s="12">
        <v>65000</v>
      </c>
      <c r="M68" s="12" t="s">
        <v>201</v>
      </c>
      <c r="N68" s="12">
        <v>1183</v>
      </c>
      <c r="O68" s="39"/>
    </row>
    <row r="69" s="5" customFormat="1" ht="120" customHeight="1" spans="1:15">
      <c r="A69" s="12" t="s">
        <v>202</v>
      </c>
      <c r="B69" s="12">
        <v>19</v>
      </c>
      <c r="C69" s="12" t="s">
        <v>203</v>
      </c>
      <c r="D69" s="19" t="s">
        <v>204</v>
      </c>
      <c r="E69" s="12" t="s">
        <v>205</v>
      </c>
      <c r="F69" s="19" t="s">
        <v>206</v>
      </c>
      <c r="G69" s="12" t="s">
        <v>205</v>
      </c>
      <c r="H69" s="12">
        <v>500</v>
      </c>
      <c r="I69" s="12">
        <v>100</v>
      </c>
      <c r="J69" s="12" t="s">
        <v>207</v>
      </c>
      <c r="K69" s="12" t="s">
        <v>39</v>
      </c>
      <c r="L69" s="12">
        <v>500</v>
      </c>
      <c r="M69" s="12" t="s">
        <v>23</v>
      </c>
      <c r="N69" s="12">
        <v>100</v>
      </c>
      <c r="O69" s="39"/>
    </row>
    <row r="70" s="2" customFormat="1" ht="19" customHeight="1" spans="1:15">
      <c r="A70" s="33" t="s">
        <v>208</v>
      </c>
      <c r="B70" s="34"/>
      <c r="C70" s="33"/>
      <c r="D70" s="34"/>
      <c r="E70" s="33"/>
      <c r="F70" s="33"/>
      <c r="G70" s="33"/>
      <c r="H70" s="34">
        <f>SUM(H4:H69)+7340</f>
        <v>138541</v>
      </c>
      <c r="I70" s="34">
        <f>SUM(I4:I69)</f>
        <v>14000</v>
      </c>
      <c r="J70" s="33"/>
      <c r="K70" s="33"/>
      <c r="L70" s="40">
        <f>SUM(L4:L69)</f>
        <v>87700</v>
      </c>
      <c r="M70" s="34"/>
      <c r="N70" s="40">
        <f>SUM(N4:N69)</f>
        <v>10869</v>
      </c>
      <c r="O70" s="41"/>
    </row>
    <row r="71" ht="43" customHeight="1" spans="1:15">
      <c r="A71" s="35" t="s">
        <v>209</v>
      </c>
      <c r="B71" s="36"/>
      <c r="C71" s="36"/>
      <c r="D71" s="36"/>
      <c r="E71" s="36"/>
      <c r="F71" s="36"/>
      <c r="G71" s="36"/>
      <c r="H71" s="35"/>
      <c r="I71" s="36"/>
      <c r="J71" s="35"/>
      <c r="K71" s="36"/>
      <c r="L71" s="35"/>
      <c r="M71" s="36"/>
      <c r="N71" s="35"/>
      <c r="O71" s="36"/>
    </row>
    <row r="72" spans="1:15">
      <c r="A72" s="37"/>
      <c r="B72" s="38"/>
      <c r="C72" s="37"/>
      <c r="D72" s="37"/>
      <c r="E72" s="37"/>
      <c r="F72" s="37"/>
      <c r="G72" s="37"/>
      <c r="H72" s="37"/>
      <c r="I72" s="37"/>
      <c r="J72" s="42"/>
      <c r="K72" s="37"/>
      <c r="L72" s="37"/>
      <c r="M72" s="37"/>
      <c r="N72" s="37"/>
      <c r="O72" s="37"/>
    </row>
    <row r="73" spans="1:15">
      <c r="A73" s="37"/>
      <c r="B73" s="38"/>
      <c r="C73" s="37"/>
      <c r="D73" s="37"/>
      <c r="E73" s="37"/>
      <c r="F73" s="37"/>
      <c r="G73" s="37"/>
      <c r="H73" s="37"/>
      <c r="I73" s="37"/>
      <c r="J73" s="42"/>
      <c r="K73" s="37"/>
      <c r="L73" s="37"/>
      <c r="M73" s="37"/>
      <c r="N73" s="37"/>
      <c r="O73" s="37"/>
    </row>
    <row r="74" spans="1:15">
      <c r="A74" s="37"/>
      <c r="B74" s="38"/>
      <c r="C74" s="37"/>
      <c r="D74" s="37"/>
      <c r="E74" s="37"/>
      <c r="F74" s="37"/>
      <c r="G74" s="37"/>
      <c r="H74" s="37"/>
      <c r="I74" s="37"/>
      <c r="J74" s="42"/>
      <c r="K74" s="37"/>
      <c r="L74" s="37"/>
      <c r="M74" s="37"/>
      <c r="N74" s="37"/>
      <c r="O74" s="37"/>
    </row>
  </sheetData>
  <autoFilter xmlns:etc="http://www.wps.cn/officeDocument/2017/etCustomData" ref="A3:O71" etc:filterBottomFollowUsedRange="0">
    <extLst/>
  </autoFilter>
  <mergeCells count="94">
    <mergeCell ref="C1:O1"/>
    <mergeCell ref="A2:O2"/>
    <mergeCell ref="A71:O71"/>
    <mergeCell ref="A4:A49"/>
    <mergeCell ref="A50:A51"/>
    <mergeCell ref="A52:A53"/>
    <mergeCell ref="A54:A55"/>
    <mergeCell ref="A56:A63"/>
    <mergeCell ref="A64:A66"/>
    <mergeCell ref="B4:B9"/>
    <mergeCell ref="B10:B14"/>
    <mergeCell ref="B15:B25"/>
    <mergeCell ref="B26:B32"/>
    <mergeCell ref="B33:B41"/>
    <mergeCell ref="B43:B49"/>
    <mergeCell ref="B56:B60"/>
    <mergeCell ref="B61:B63"/>
    <mergeCell ref="B64:B66"/>
    <mergeCell ref="C4:C9"/>
    <mergeCell ref="C10:C14"/>
    <mergeCell ref="C15:C25"/>
    <mergeCell ref="C26:C32"/>
    <mergeCell ref="C33:C41"/>
    <mergeCell ref="C43:C49"/>
    <mergeCell ref="C56:C60"/>
    <mergeCell ref="C61:C63"/>
    <mergeCell ref="C64:C66"/>
    <mergeCell ref="D4:D9"/>
    <mergeCell ref="D10:D14"/>
    <mergeCell ref="D15:D24"/>
    <mergeCell ref="D26:D28"/>
    <mergeCell ref="D33:D36"/>
    <mergeCell ref="D39:D41"/>
    <mergeCell ref="D43:D49"/>
    <mergeCell ref="D52:D53"/>
    <mergeCell ref="D56:D57"/>
    <mergeCell ref="D61:D63"/>
    <mergeCell ref="D64:D66"/>
    <mergeCell ref="E4:E14"/>
    <mergeCell ref="E17:E25"/>
    <mergeCell ref="E26:E30"/>
    <mergeCell ref="E33:E40"/>
    <mergeCell ref="E41:E42"/>
    <mergeCell ref="E43:E49"/>
    <mergeCell ref="E56:E57"/>
    <mergeCell ref="E61:E63"/>
    <mergeCell ref="E64:E66"/>
    <mergeCell ref="F58:F59"/>
    <mergeCell ref="G4:G14"/>
    <mergeCell ref="G15:G25"/>
    <mergeCell ref="G33:G34"/>
    <mergeCell ref="G39:G40"/>
    <mergeCell ref="G41:G42"/>
    <mergeCell ref="G43:G49"/>
    <mergeCell ref="G56:G57"/>
    <mergeCell ref="G61:G63"/>
    <mergeCell ref="G64:G66"/>
    <mergeCell ref="J4:J14"/>
    <mergeCell ref="J15:J20"/>
    <mergeCell ref="J21:J24"/>
    <mergeCell ref="J27:J28"/>
    <mergeCell ref="J40:J41"/>
    <mergeCell ref="J43:J47"/>
    <mergeCell ref="J48:J49"/>
    <mergeCell ref="J50:J51"/>
    <mergeCell ref="J52:J53"/>
    <mergeCell ref="J56:J57"/>
    <mergeCell ref="J61:J63"/>
    <mergeCell ref="J64:J66"/>
    <mergeCell ref="K4:K14"/>
    <mergeCell ref="K15:K16"/>
    <mergeCell ref="K17:K20"/>
    <mergeCell ref="K21:K24"/>
    <mergeCell ref="K27:K28"/>
    <mergeCell ref="K43:K47"/>
    <mergeCell ref="K48:K49"/>
    <mergeCell ref="K52:K53"/>
    <mergeCell ref="K56:K57"/>
    <mergeCell ref="K61:K63"/>
    <mergeCell ref="K64:K66"/>
    <mergeCell ref="M4:M14"/>
    <mergeCell ref="M15:M20"/>
    <mergeCell ref="M21:M24"/>
    <mergeCell ref="M27:M28"/>
    <mergeCell ref="M31:M32"/>
    <mergeCell ref="M43:M47"/>
    <mergeCell ref="M48:M49"/>
    <mergeCell ref="M52:M53"/>
    <mergeCell ref="M56:M57"/>
    <mergeCell ref="M61:M63"/>
    <mergeCell ref="M64:M66"/>
    <mergeCell ref="O21:O24"/>
    <mergeCell ref="O48:O49"/>
    <mergeCell ref="O67:O69"/>
  </mergeCells>
  <pageMargins left="0.503472222222222" right="0.503472222222222" top="0.708333333333333" bottom="0.590277777777778" header="0.298611111111111" footer="0.298611111111111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彭荐予</cp:lastModifiedBy>
  <dcterms:created xsi:type="dcterms:W3CDTF">2021-05-10T10:51:00Z</dcterms:created>
  <dcterms:modified xsi:type="dcterms:W3CDTF">2025-02-13T06:17:29Z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A05BDA2B058949AC8BCECDA59F5C45E8</vt:lpwstr>
  </property>
</Properties>
</file>