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465"/>
  </bookViews>
  <sheets>
    <sheet name="Sheet1" sheetId="1" r:id="rId1"/>
  </sheets>
  <calcPr calcId="144525"/>
</workbook>
</file>

<file path=xl/sharedStrings.xml><?xml version="1.0" encoding="utf-8"?>
<sst xmlns="http://schemas.openxmlformats.org/spreadsheetml/2006/main" count="58" uniqueCount="43">
  <si>
    <t>贵阳市发展和改革委员会下属事业单位专业技术岗位总成绩及进入体检环节人员名单</t>
  </si>
  <si>
    <t>序号</t>
  </si>
  <si>
    <t>姓名</t>
  </si>
  <si>
    <t>准考证号</t>
  </si>
  <si>
    <t>单位</t>
  </si>
  <si>
    <t>报考岗位及代码</t>
  </si>
  <si>
    <t>笔试成绩</t>
  </si>
  <si>
    <t>笔试成绩（百分制）</t>
  </si>
  <si>
    <t>笔试成绩30%</t>
  </si>
  <si>
    <t>专业测试成绩</t>
  </si>
  <si>
    <t>专业测试成绩40%</t>
  </si>
  <si>
    <t>面试成绩</t>
  </si>
  <si>
    <t>面试成绩30%</t>
  </si>
  <si>
    <t>总成绩</t>
  </si>
  <si>
    <t>是否进入体检</t>
  </si>
  <si>
    <t>罗振宁</t>
  </si>
  <si>
    <t>1152014600312</t>
  </si>
  <si>
    <t>贵阳市能源发展中心</t>
  </si>
  <si>
    <t>20101040301</t>
  </si>
  <si>
    <t>82.8</t>
  </si>
  <si>
    <t>是</t>
  </si>
  <si>
    <t>李冀</t>
  </si>
  <si>
    <t>1152014603124</t>
  </si>
  <si>
    <t>79</t>
  </si>
  <si>
    <t>黄粱</t>
  </si>
  <si>
    <t>1152014600815</t>
  </si>
  <si>
    <t>81</t>
  </si>
  <si>
    <t>欧阳文华</t>
  </si>
  <si>
    <t>1152014601630</t>
  </si>
  <si>
    <t>81.6</t>
  </si>
  <si>
    <t>李晓青</t>
  </si>
  <si>
    <t>1152014603311</t>
  </si>
  <si>
    <t>83.6</t>
  </si>
  <si>
    <t>皮湛轩</t>
  </si>
  <si>
    <t>1152014600604</t>
  </si>
  <si>
    <t>76.4</t>
  </si>
  <si>
    <t>周长恒</t>
  </si>
  <si>
    <t>1152014601030</t>
  </si>
  <si>
    <t>88.8</t>
  </si>
  <si>
    <t>陈晓溪</t>
  </si>
  <si>
    <t>1152014602701</t>
  </si>
  <si>
    <t>勾迅</t>
  </si>
  <si>
    <t>1152014601122</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</si>
</sst>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6" formatCode="0.00_ "/>
  </numFmts>
  <fonts count="30">
    <font>
      <sz val="11"/>
      <color theme="1"/>
      <name val="宋体"/>
      <charset val="134"/>
      <scheme val="minor"/>
    </font>
    <font>
      <sz val="10"/>
      <color theme="1"/>
      <name val="宋体"/>
      <charset val="134"/>
      <scheme val="minor"/>
    </font>
    <font>
      <b/>
      <sz val="11"/>
      <color rgb="FFFF0000"/>
      <name val="宋体"/>
      <charset val="134"/>
      <scheme val="minor"/>
    </font>
    <font>
      <b/>
      <sz val="18"/>
      <color theme="1"/>
      <name val="宋体"/>
      <charset val="134"/>
      <scheme val="minor"/>
    </font>
    <font>
      <b/>
      <sz val="10"/>
      <name val="宋体"/>
      <charset val="134"/>
      <scheme val="minor"/>
    </font>
    <font>
      <b/>
      <sz val="10"/>
      <name val="宋体"/>
      <charset val="134"/>
    </font>
    <font>
      <b/>
      <sz val="10"/>
      <color theme="1"/>
      <name val="宋体"/>
      <charset val="134"/>
    </font>
    <font>
      <sz val="11"/>
      <name val="宋体"/>
      <charset val="134"/>
      <scheme val="minor"/>
    </font>
    <font>
      <sz val="11"/>
      <color rgb="FFFF0000"/>
      <name val="宋体"/>
      <charset val="134"/>
      <scheme val="minor"/>
    </font>
    <font>
      <b/>
      <sz val="10"/>
      <color rgb="FFFF0000"/>
      <name val="宋体"/>
      <charset val="134"/>
    </font>
    <font>
      <b/>
      <sz val="10"/>
      <color theme="1"/>
      <name val="宋体"/>
      <charset val="134"/>
      <scheme val="minor"/>
    </font>
    <font>
      <sz val="11"/>
      <color theme="0"/>
      <name val="宋体"/>
      <charset val="0"/>
      <scheme val="minor"/>
    </font>
    <font>
      <sz val="11"/>
      <color theme="1"/>
      <name val="宋体"/>
      <charset val="0"/>
      <scheme val="minor"/>
    </font>
    <font>
      <sz val="11"/>
      <color rgb="FF3F3F76"/>
      <name val="宋体"/>
      <charset val="0"/>
      <scheme val="minor"/>
    </font>
    <font>
      <sz val="11"/>
      <color rgb="FF9C0006"/>
      <name val="宋体"/>
      <charset val="0"/>
      <scheme val="minor"/>
    </font>
    <font>
      <b/>
      <sz val="11"/>
      <color rgb="FFFFFFFF"/>
      <name val="宋体"/>
      <charset val="0"/>
      <scheme val="minor"/>
    </font>
    <font>
      <b/>
      <sz val="11"/>
      <color rgb="FFFA7D00"/>
      <name val="宋体"/>
      <charset val="0"/>
      <scheme val="minor"/>
    </font>
    <font>
      <b/>
      <sz val="11"/>
      <color theme="3"/>
      <name val="宋体"/>
      <charset val="134"/>
      <scheme val="minor"/>
    </font>
    <font>
      <sz val="11"/>
      <color rgb="FF9C6500"/>
      <name val="宋体"/>
      <charset val="0"/>
      <scheme val="minor"/>
    </font>
    <font>
      <sz val="11"/>
      <color rgb="FFFA7D00"/>
      <name val="宋体"/>
      <charset val="0"/>
      <scheme val="minor"/>
    </font>
    <font>
      <b/>
      <sz val="13"/>
      <color theme="3"/>
      <name val="宋体"/>
      <charset val="134"/>
      <scheme val="minor"/>
    </font>
    <font>
      <u/>
      <sz val="11"/>
      <color rgb="FF0000FF"/>
      <name val="宋体"/>
      <charset val="0"/>
      <scheme val="minor"/>
    </font>
    <font>
      <sz val="11"/>
      <color rgb="FF006100"/>
      <name val="宋体"/>
      <charset val="0"/>
      <scheme val="minor"/>
    </font>
    <font>
      <sz val="11"/>
      <color rgb="FFFF0000"/>
      <name val="宋体"/>
      <charset val="0"/>
      <scheme val="minor"/>
    </font>
    <font>
      <u/>
      <sz val="11"/>
      <color rgb="FF800080"/>
      <name val="宋体"/>
      <charset val="0"/>
      <scheme val="minor"/>
    </font>
    <font>
      <b/>
      <sz val="11"/>
      <color rgb="FF3F3F3F"/>
      <name val="宋体"/>
      <charset val="0"/>
      <scheme val="minor"/>
    </font>
    <font>
      <b/>
      <sz val="11"/>
      <color theme="1"/>
      <name val="宋体"/>
      <charset val="0"/>
      <scheme val="minor"/>
    </font>
    <font>
      <b/>
      <sz val="15"/>
      <color theme="3"/>
      <name val="宋体"/>
      <charset val="134"/>
      <scheme val="minor"/>
    </font>
    <font>
      <i/>
      <sz val="11"/>
      <color rgb="FF7F7F7F"/>
      <name val="宋体"/>
      <charset val="0"/>
      <scheme val="minor"/>
    </font>
    <font>
      <b/>
      <sz val="18"/>
      <color theme="3"/>
      <name val="宋体"/>
      <charset val="134"/>
      <scheme val="minor"/>
    </font>
  </fonts>
  <fills count="33">
    <fill>
      <patternFill patternType="none"/>
    </fill>
    <fill>
      <patternFill patternType="gray125"/>
    </fill>
    <fill>
      <patternFill patternType="solid">
        <fgColor theme="9" tint="0.399975585192419"/>
        <bgColor indexed="64"/>
      </patternFill>
    </fill>
    <fill>
      <patternFill patternType="solid">
        <fgColor theme="7" tint="0.599993896298105"/>
        <bgColor indexed="64"/>
      </patternFill>
    </fill>
    <fill>
      <patternFill patternType="solid">
        <fgColor theme="5"/>
        <bgColor indexed="64"/>
      </patternFill>
    </fill>
    <fill>
      <patternFill patternType="solid">
        <fgColor rgb="FFFFCC99"/>
        <bgColor indexed="64"/>
      </patternFill>
    </fill>
    <fill>
      <patternFill patternType="solid">
        <fgColor rgb="FFFFC7CE"/>
        <bgColor indexed="64"/>
      </patternFill>
    </fill>
    <fill>
      <patternFill patternType="solid">
        <fgColor theme="9"/>
        <bgColor indexed="64"/>
      </patternFill>
    </fill>
    <fill>
      <patternFill patternType="solid">
        <fgColor theme="7"/>
        <bgColor indexed="64"/>
      </patternFill>
    </fill>
    <fill>
      <patternFill patternType="solid">
        <fgColor rgb="FFA5A5A5"/>
        <bgColor indexed="64"/>
      </patternFill>
    </fill>
    <fill>
      <patternFill patternType="solid">
        <fgColor rgb="FFF2F2F2"/>
        <bgColor indexed="64"/>
      </patternFill>
    </fill>
    <fill>
      <patternFill patternType="solid">
        <fgColor theme="6" tint="0.599993896298105"/>
        <bgColor indexed="64"/>
      </patternFill>
    </fill>
    <fill>
      <patternFill patternType="solid">
        <fgColor theme="4" tint="0.599993896298105"/>
        <bgColor indexed="64"/>
      </patternFill>
    </fill>
    <fill>
      <patternFill patternType="solid">
        <fgColor rgb="FFFFEB9C"/>
        <bgColor indexed="64"/>
      </patternFill>
    </fill>
    <fill>
      <patternFill patternType="solid">
        <fgColor theme="7" tint="0.399975585192419"/>
        <bgColor indexed="64"/>
      </patternFill>
    </fill>
    <fill>
      <patternFill patternType="solid">
        <fgColor theme="6"/>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599993896298105"/>
        <bgColor indexed="64"/>
      </patternFill>
    </fill>
    <fill>
      <patternFill patternType="solid">
        <fgColor rgb="FFC6EFCE"/>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799981688894314"/>
        <bgColor indexed="64"/>
      </patternFill>
    </fill>
    <fill>
      <patternFill patternType="solid">
        <fgColor theme="4"/>
        <bgColor indexed="64"/>
      </patternFill>
    </fill>
    <fill>
      <patternFill patternType="solid">
        <fgColor theme="5" tint="0.399975585192419"/>
        <bgColor indexed="64"/>
      </patternFill>
    </fill>
    <fill>
      <patternFill patternType="solid">
        <fgColor theme="8"/>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FFFFCC"/>
        <bgColor indexed="64"/>
      </patternFill>
    </fill>
    <fill>
      <patternFill patternType="solid">
        <fgColor theme="9" tint="0.599993896298105"/>
        <bgColor indexed="64"/>
      </patternFill>
    </fill>
    <fill>
      <patternFill patternType="solid">
        <fgColor theme="7"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right/>
      <top/>
      <bottom style="double">
        <color rgb="FFFF8001"/>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style="thin">
        <color theme="4"/>
      </top>
      <bottom style="double">
        <color theme="4"/>
      </bottom>
      <diagonal/>
    </border>
    <border>
      <left style="thin">
        <color rgb="FFB2B2B2"/>
      </left>
      <right style="thin">
        <color rgb="FFB2B2B2"/>
      </right>
      <top style="thin">
        <color rgb="FFB2B2B2"/>
      </top>
      <bottom style="thin">
        <color rgb="FFB2B2B2"/>
      </bottom>
      <diagonal/>
    </border>
  </borders>
  <cellStyleXfs count="49">
    <xf numFmtId="0" fontId="0" fillId="0" borderId="0">
      <alignment vertical="center"/>
    </xf>
    <xf numFmtId="42" fontId="0" fillId="0" borderId="0" applyFont="0" applyFill="0" applyBorder="0" applyAlignment="0" applyProtection="0">
      <alignment vertical="center"/>
    </xf>
    <xf numFmtId="0" fontId="12" fillId="17" borderId="0" applyNumberFormat="0" applyBorder="0" applyAlignment="0" applyProtection="0">
      <alignment vertical="center"/>
    </xf>
    <xf numFmtId="0" fontId="13" fillId="5"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2" fillId="11" borderId="0" applyNumberFormat="0" applyBorder="0" applyAlignment="0" applyProtection="0">
      <alignment vertical="center"/>
    </xf>
    <xf numFmtId="0" fontId="14" fillId="6" borderId="0" applyNumberFormat="0" applyBorder="0" applyAlignment="0" applyProtection="0">
      <alignment vertical="center"/>
    </xf>
    <xf numFmtId="43" fontId="0" fillId="0" borderId="0" applyFont="0" applyFill="0" applyBorder="0" applyAlignment="0" applyProtection="0">
      <alignment vertical="center"/>
    </xf>
    <xf numFmtId="0" fontId="11" fillId="21"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24" fillId="0" borderId="0" applyNumberFormat="0" applyFill="0" applyBorder="0" applyAlignment="0" applyProtection="0">
      <alignment vertical="center"/>
    </xf>
    <xf numFmtId="0" fontId="0" fillId="29" borderId="9" applyNumberFormat="0" applyFont="0" applyAlignment="0" applyProtection="0">
      <alignment vertical="center"/>
    </xf>
    <xf numFmtId="0" fontId="11" fillId="25" borderId="0" applyNumberFormat="0" applyBorder="0" applyAlignment="0" applyProtection="0">
      <alignment vertical="center"/>
    </xf>
    <xf numFmtId="0" fontId="17"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7" fillId="0" borderId="6" applyNumberFormat="0" applyFill="0" applyAlignment="0" applyProtection="0">
      <alignment vertical="center"/>
    </xf>
    <xf numFmtId="0" fontId="20" fillId="0" borderId="6" applyNumberFormat="0" applyFill="0" applyAlignment="0" applyProtection="0">
      <alignment vertical="center"/>
    </xf>
    <xf numFmtId="0" fontId="11" fillId="20" borderId="0" applyNumberFormat="0" applyBorder="0" applyAlignment="0" applyProtection="0">
      <alignment vertical="center"/>
    </xf>
    <xf numFmtId="0" fontId="17" fillId="0" borderId="4" applyNumberFormat="0" applyFill="0" applyAlignment="0" applyProtection="0">
      <alignment vertical="center"/>
    </xf>
    <xf numFmtId="0" fontId="11" fillId="14" borderId="0" applyNumberFormat="0" applyBorder="0" applyAlignment="0" applyProtection="0">
      <alignment vertical="center"/>
    </xf>
    <xf numFmtId="0" fontId="25" fillId="10" borderId="7" applyNumberFormat="0" applyAlignment="0" applyProtection="0">
      <alignment vertical="center"/>
    </xf>
    <xf numFmtId="0" fontId="16" fillId="10" borderId="2" applyNumberFormat="0" applyAlignment="0" applyProtection="0">
      <alignment vertical="center"/>
    </xf>
    <xf numFmtId="0" fontId="15" fillId="9" borderId="3" applyNumberFormat="0" applyAlignment="0" applyProtection="0">
      <alignment vertical="center"/>
    </xf>
    <xf numFmtId="0" fontId="12" fillId="16" borderId="0" applyNumberFormat="0" applyBorder="0" applyAlignment="0" applyProtection="0">
      <alignment vertical="center"/>
    </xf>
    <xf numFmtId="0" fontId="11" fillId="4" borderId="0" applyNumberFormat="0" applyBorder="0" applyAlignment="0" applyProtection="0">
      <alignment vertical="center"/>
    </xf>
    <xf numFmtId="0" fontId="19" fillId="0" borderId="5" applyNumberFormat="0" applyFill="0" applyAlignment="0" applyProtection="0">
      <alignment vertical="center"/>
    </xf>
    <xf numFmtId="0" fontId="26" fillId="0" borderId="8" applyNumberFormat="0" applyFill="0" applyAlignment="0" applyProtection="0">
      <alignment vertical="center"/>
    </xf>
    <xf numFmtId="0" fontId="22" fillId="19" borderId="0" applyNumberFormat="0" applyBorder="0" applyAlignment="0" applyProtection="0">
      <alignment vertical="center"/>
    </xf>
    <xf numFmtId="0" fontId="18" fillId="13" borderId="0" applyNumberFormat="0" applyBorder="0" applyAlignment="0" applyProtection="0">
      <alignment vertical="center"/>
    </xf>
    <xf numFmtId="0" fontId="12" fillId="32" borderId="0" applyNumberFormat="0" applyBorder="0" applyAlignment="0" applyProtection="0">
      <alignment vertical="center"/>
    </xf>
    <xf numFmtId="0" fontId="11" fillId="24" borderId="0" applyNumberFormat="0" applyBorder="0" applyAlignment="0" applyProtection="0">
      <alignment vertical="center"/>
    </xf>
    <xf numFmtId="0" fontId="12" fillId="28" borderId="0" applyNumberFormat="0" applyBorder="0" applyAlignment="0" applyProtection="0">
      <alignment vertical="center"/>
    </xf>
    <xf numFmtId="0" fontId="12" fillId="12" borderId="0" applyNumberFormat="0" applyBorder="0" applyAlignment="0" applyProtection="0">
      <alignment vertical="center"/>
    </xf>
    <xf numFmtId="0" fontId="12" fillId="23" borderId="0" applyNumberFormat="0" applyBorder="0" applyAlignment="0" applyProtection="0">
      <alignment vertical="center"/>
    </xf>
    <xf numFmtId="0" fontId="12" fillId="27" borderId="0" applyNumberFormat="0" applyBorder="0" applyAlignment="0" applyProtection="0">
      <alignment vertical="center"/>
    </xf>
    <xf numFmtId="0" fontId="11" fillId="15" borderId="0" applyNumberFormat="0" applyBorder="0" applyAlignment="0" applyProtection="0">
      <alignment vertical="center"/>
    </xf>
    <xf numFmtId="0" fontId="11" fillId="8" borderId="0" applyNumberFormat="0" applyBorder="0" applyAlignment="0" applyProtection="0">
      <alignment vertical="center"/>
    </xf>
    <xf numFmtId="0" fontId="12" fillId="31" borderId="0" applyNumberFormat="0" applyBorder="0" applyAlignment="0" applyProtection="0">
      <alignment vertical="center"/>
    </xf>
    <xf numFmtId="0" fontId="12" fillId="3" borderId="0" applyNumberFormat="0" applyBorder="0" applyAlignment="0" applyProtection="0">
      <alignment vertical="center"/>
    </xf>
    <xf numFmtId="0" fontId="11" fillId="26" borderId="0" applyNumberFormat="0" applyBorder="0" applyAlignment="0" applyProtection="0">
      <alignment vertical="center"/>
    </xf>
    <xf numFmtId="0" fontId="12" fillId="18" borderId="0" applyNumberFormat="0" applyBorder="0" applyAlignment="0" applyProtection="0">
      <alignment vertical="center"/>
    </xf>
    <xf numFmtId="0" fontId="11" fillId="22" borderId="0" applyNumberFormat="0" applyBorder="0" applyAlignment="0" applyProtection="0">
      <alignment vertical="center"/>
    </xf>
    <xf numFmtId="0" fontId="11" fillId="7" borderId="0" applyNumberFormat="0" applyBorder="0" applyAlignment="0" applyProtection="0">
      <alignment vertical="center"/>
    </xf>
    <xf numFmtId="0" fontId="12" fillId="30" borderId="0" applyNumberFormat="0" applyBorder="0" applyAlignment="0" applyProtection="0">
      <alignment vertical="center"/>
    </xf>
    <xf numFmtId="0" fontId="11" fillId="2" borderId="0" applyNumberFormat="0" applyBorder="0" applyAlignment="0" applyProtection="0">
      <alignment vertical="center"/>
    </xf>
  </cellStyleXfs>
  <cellXfs count="20">
    <xf numFmtId="0" fontId="0" fillId="0" borderId="0" xfId="0">
      <alignment vertical="center"/>
    </xf>
    <xf numFmtId="0" fontId="1" fillId="0" borderId="0" xfId="0" applyFont="1">
      <alignment vertical="center"/>
    </xf>
    <xf numFmtId="0" fontId="0" fillId="0" borderId="0" xfId="0" applyFont="1">
      <alignment vertical="center"/>
    </xf>
    <xf numFmtId="0" fontId="2" fillId="0" borderId="0" xfId="0" applyFont="1">
      <alignment vertical="center"/>
    </xf>
    <xf numFmtId="176" fontId="0" fillId="0" borderId="0" xfId="0" applyNumberFormat="1" applyFont="1">
      <alignment vertical="center"/>
    </xf>
    <xf numFmtId="0" fontId="3" fillId="0" borderId="0" xfId="0" applyFont="1" applyAlignment="1">
      <alignment horizontal="center" vertical="center"/>
    </xf>
    <xf numFmtId="0" fontId="4"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7" fillId="0" borderId="1" xfId="0" applyFont="1" applyFill="1" applyBorder="1" applyAlignment="1">
      <alignment horizontal="center" vertical="center"/>
    </xf>
    <xf numFmtId="0" fontId="8" fillId="0" borderId="1" xfId="0" applyFont="1" applyFill="1" applyBorder="1" applyAlignment="1">
      <alignment horizontal="center" vertical="center"/>
    </xf>
    <xf numFmtId="176" fontId="0" fillId="0" borderId="1" xfId="0" applyNumberFormat="1" applyFont="1" applyFill="1" applyBorder="1" applyAlignment="1">
      <alignment horizontal="center" vertical="center"/>
    </xf>
    <xf numFmtId="176" fontId="3" fillId="0" borderId="0" xfId="0" applyNumberFormat="1" applyFont="1" applyAlignment="1">
      <alignment horizontal="center" vertical="center"/>
    </xf>
    <xf numFmtId="0" fontId="9" fillId="0" borderId="1" xfId="0" applyFont="1" applyFill="1" applyBorder="1" applyAlignment="1">
      <alignment horizontal="center" vertical="center" wrapText="1"/>
    </xf>
    <xf numFmtId="176" fontId="6" fillId="0" borderId="1" xfId="0" applyNumberFormat="1" applyFont="1" applyFill="1" applyBorder="1" applyAlignment="1">
      <alignment horizontal="center" vertical="center" wrapText="1"/>
    </xf>
    <xf numFmtId="0" fontId="10"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49" fontId="0" fillId="0" borderId="1" xfId="0" applyNumberFormat="1" applyFont="1" applyFill="1" applyBorder="1" applyAlignment="1">
      <alignment horizontal="center" vertical="center"/>
    </xf>
    <xf numFmtId="0" fontId="0" fillId="0" borderId="1" xfId="0" applyFont="1" applyFill="1" applyBorder="1" applyAlignment="1">
      <alignment horizontal="center" vertical="center"/>
    </xf>
    <xf numFmtId="0" fontId="2" fillId="0" borderId="1" xfId="0" applyFont="1" applyFill="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O11"/>
  <sheetViews>
    <sheetView tabSelected="1" workbookViewId="0">
      <selection activeCell="A1" sqref="A1:O1"/>
    </sheetView>
  </sheetViews>
  <sheetFormatPr defaultColWidth="9" defaultRowHeight="13.5"/>
  <cols>
    <col min="1" max="1" width="4.5" customWidth="1"/>
    <col min="2" max="2" width="9.75" customWidth="1"/>
    <col min="3" max="3" width="16.875" customWidth="1"/>
    <col min="4" max="4" width="19.25" customWidth="1"/>
    <col min="5" max="5" width="16.25" customWidth="1"/>
    <col min="6" max="6" width="10.25" customWidth="1"/>
    <col min="7" max="7" width="10.25" style="2" hidden="1" customWidth="1"/>
    <col min="8" max="8" width="10.25" style="2" customWidth="1"/>
    <col min="9" max="9" width="9.25" style="3" customWidth="1"/>
    <col min="10" max="10" width="9" style="2"/>
    <col min="11" max="11" width="9" style="3"/>
    <col min="12" max="12" width="9.75" style="2" customWidth="1"/>
    <col min="13" max="14" width="9.375" style="4" customWidth="1"/>
    <col min="15" max="15" width="13.25" style="2" customWidth="1"/>
  </cols>
  <sheetData>
    <row r="1" ht="47" customHeight="1" spans="1:15">
      <c r="A1" s="5" t="s">
        <v>0</v>
      </c>
      <c r="B1" s="5"/>
      <c r="C1" s="5"/>
      <c r="D1" s="5"/>
      <c r="E1" s="5"/>
      <c r="F1" s="5"/>
      <c r="G1" s="5"/>
      <c r="H1" s="5"/>
      <c r="I1" s="5"/>
      <c r="J1" s="5"/>
      <c r="K1" s="5"/>
      <c r="L1" s="5"/>
      <c r="M1" s="12"/>
      <c r="N1" s="12"/>
      <c r="O1" s="5"/>
    </row>
    <row r="2" s="1" customFormat="1" ht="37.15" customHeight="1" spans="1:15">
      <c r="A2" s="6" t="s">
        <v>1</v>
      </c>
      <c r="B2" s="7" t="s">
        <v>2</v>
      </c>
      <c r="C2" s="7" t="s">
        <v>3</v>
      </c>
      <c r="D2" s="7" t="s">
        <v>4</v>
      </c>
      <c r="E2" s="7" t="s">
        <v>5</v>
      </c>
      <c r="F2" s="7" t="s">
        <v>6</v>
      </c>
      <c r="G2" s="8" t="s">
        <v>7</v>
      </c>
      <c r="H2" s="8" t="s">
        <v>7</v>
      </c>
      <c r="I2" s="13" t="s">
        <v>8</v>
      </c>
      <c r="J2" s="8" t="s">
        <v>9</v>
      </c>
      <c r="K2" s="13" t="s">
        <v>10</v>
      </c>
      <c r="L2" s="8" t="s">
        <v>11</v>
      </c>
      <c r="M2" s="14" t="s">
        <v>12</v>
      </c>
      <c r="N2" s="14" t="s">
        <v>13</v>
      </c>
      <c r="O2" s="15" t="s">
        <v>14</v>
      </c>
    </row>
    <row r="3" ht="33" customHeight="1" spans="1:15">
      <c r="A3" s="9">
        <v>1</v>
      </c>
      <c r="B3" s="9" t="s">
        <v>15</v>
      </c>
      <c r="C3" s="9" t="s">
        <v>16</v>
      </c>
      <c r="D3" s="9" t="s">
        <v>17</v>
      </c>
      <c r="E3" s="10" t="s">
        <v>18</v>
      </c>
      <c r="F3" s="9">
        <v>199</v>
      </c>
      <c r="G3" s="11">
        <f>F3*100/300</f>
        <v>66.3333333333333</v>
      </c>
      <c r="H3" s="11">
        <f>ROUND(G3,2)</f>
        <v>66.33</v>
      </c>
      <c r="I3" s="16">
        <v>19.9</v>
      </c>
      <c r="J3" s="17">
        <v>67.95</v>
      </c>
      <c r="K3" s="16">
        <v>27.18</v>
      </c>
      <c r="L3" s="17" t="s">
        <v>19</v>
      </c>
      <c r="M3" s="11">
        <f>L3*0.3</f>
        <v>24.84</v>
      </c>
      <c r="N3" s="11">
        <f>I3+K3+M3</f>
        <v>71.92</v>
      </c>
      <c r="O3" s="18" t="s">
        <v>20</v>
      </c>
    </row>
    <row r="4" ht="33" customHeight="1" spans="1:15">
      <c r="A4" s="9">
        <v>2</v>
      </c>
      <c r="B4" s="9" t="s">
        <v>21</v>
      </c>
      <c r="C4" s="9" t="s">
        <v>22</v>
      </c>
      <c r="D4" s="9" t="s">
        <v>17</v>
      </c>
      <c r="E4" s="10" t="s">
        <v>18</v>
      </c>
      <c r="F4" s="9">
        <v>188.5</v>
      </c>
      <c r="G4" s="11">
        <f>F4*100/300</f>
        <v>62.8333333333333</v>
      </c>
      <c r="H4" s="11">
        <f>ROUND(G4,2)</f>
        <v>62.83</v>
      </c>
      <c r="I4" s="16">
        <v>18.85</v>
      </c>
      <c r="J4" s="17">
        <v>70.35</v>
      </c>
      <c r="K4" s="16">
        <v>28.14</v>
      </c>
      <c r="L4" s="17" t="s">
        <v>23</v>
      </c>
      <c r="M4" s="11">
        <f t="shared" ref="M4:M11" si="0">L4*0.3</f>
        <v>23.7</v>
      </c>
      <c r="N4" s="11">
        <f t="shared" ref="N4:N11" si="1">I4+K4+M4</f>
        <v>70.69</v>
      </c>
      <c r="O4" s="18"/>
    </row>
    <row r="5" ht="33" customHeight="1" spans="1:15">
      <c r="A5" s="9">
        <v>3</v>
      </c>
      <c r="B5" s="9" t="s">
        <v>24</v>
      </c>
      <c r="C5" s="9" t="s">
        <v>25</v>
      </c>
      <c r="D5" s="9" t="s">
        <v>17</v>
      </c>
      <c r="E5" s="10" t="s">
        <v>18</v>
      </c>
      <c r="F5" s="9">
        <v>202.5</v>
      </c>
      <c r="G5" s="11">
        <f>F5*100/300</f>
        <v>67.5</v>
      </c>
      <c r="H5" s="11">
        <f>ROUND(G5,2)</f>
        <v>67.5</v>
      </c>
      <c r="I5" s="16">
        <v>20.25</v>
      </c>
      <c r="J5" s="17">
        <v>65.15</v>
      </c>
      <c r="K5" s="16">
        <v>26.06</v>
      </c>
      <c r="L5" s="17" t="s">
        <v>26</v>
      </c>
      <c r="M5" s="11">
        <f t="shared" si="0"/>
        <v>24.3</v>
      </c>
      <c r="N5" s="11">
        <f t="shared" si="1"/>
        <v>70.61</v>
      </c>
      <c r="O5" s="18"/>
    </row>
    <row r="6" customFormat="1" ht="33" customHeight="1" spans="1:15">
      <c r="A6" s="9">
        <v>11</v>
      </c>
      <c r="B6" s="9" t="s">
        <v>27</v>
      </c>
      <c r="C6" s="9" t="s">
        <v>28</v>
      </c>
      <c r="D6" s="9" t="s">
        <v>17</v>
      </c>
      <c r="E6" s="10">
        <v>20101040302</v>
      </c>
      <c r="F6" s="9">
        <v>195.5</v>
      </c>
      <c r="G6" s="11"/>
      <c r="H6" s="11">
        <v>65.17</v>
      </c>
      <c r="I6" s="19">
        <v>19.55</v>
      </c>
      <c r="J6" s="18">
        <v>69.6</v>
      </c>
      <c r="K6" s="16">
        <v>27.84</v>
      </c>
      <c r="L6" s="17" t="s">
        <v>29</v>
      </c>
      <c r="M6" s="11">
        <f t="shared" si="0"/>
        <v>24.48</v>
      </c>
      <c r="N6" s="11">
        <f t="shared" si="1"/>
        <v>71.87</v>
      </c>
      <c r="O6" s="18" t="s">
        <v>20</v>
      </c>
    </row>
    <row r="7" customFormat="1" ht="33" customHeight="1" spans="1:15">
      <c r="A7" s="9">
        <v>12</v>
      </c>
      <c r="B7" s="9" t="s">
        <v>30</v>
      </c>
      <c r="C7" s="9" t="s">
        <v>31</v>
      </c>
      <c r="D7" s="9" t="s">
        <v>17</v>
      </c>
      <c r="E7" s="10">
        <v>20101040302</v>
      </c>
      <c r="F7" s="9">
        <v>201</v>
      </c>
      <c r="G7" s="11"/>
      <c r="H7" s="11">
        <v>67</v>
      </c>
      <c r="I7" s="19">
        <v>20.1</v>
      </c>
      <c r="J7" s="18">
        <v>66.7</v>
      </c>
      <c r="K7" s="16">
        <v>26.68</v>
      </c>
      <c r="L7" s="17" t="s">
        <v>32</v>
      </c>
      <c r="M7" s="11">
        <f t="shared" si="0"/>
        <v>25.08</v>
      </c>
      <c r="N7" s="11">
        <f t="shared" si="1"/>
        <v>71.86</v>
      </c>
      <c r="O7" s="18"/>
    </row>
    <row r="8" customFormat="1" ht="33" customHeight="1" spans="1:15">
      <c r="A8" s="9">
        <v>13</v>
      </c>
      <c r="B8" s="9" t="s">
        <v>33</v>
      </c>
      <c r="C8" s="9" t="s">
        <v>34</v>
      </c>
      <c r="D8" s="9" t="s">
        <v>17</v>
      </c>
      <c r="E8" s="10">
        <v>20101040302</v>
      </c>
      <c r="F8" s="9">
        <v>193.5</v>
      </c>
      <c r="G8" s="11"/>
      <c r="H8" s="11">
        <v>64.5</v>
      </c>
      <c r="I8" s="19">
        <v>19.35</v>
      </c>
      <c r="J8" s="18">
        <v>66.8</v>
      </c>
      <c r="K8" s="16">
        <v>26.72</v>
      </c>
      <c r="L8" s="17" t="s">
        <v>35</v>
      </c>
      <c r="M8" s="11">
        <f t="shared" si="0"/>
        <v>22.92</v>
      </c>
      <c r="N8" s="11">
        <f t="shared" si="1"/>
        <v>68.99</v>
      </c>
      <c r="O8" s="18"/>
    </row>
    <row r="9" customFormat="1" ht="33" customHeight="1" spans="1:15">
      <c r="A9" s="9">
        <v>14</v>
      </c>
      <c r="B9" s="9" t="s">
        <v>36</v>
      </c>
      <c r="C9" s="9" t="s">
        <v>37</v>
      </c>
      <c r="D9" s="9" t="s">
        <v>17</v>
      </c>
      <c r="E9" s="10">
        <v>20101040302</v>
      </c>
      <c r="F9" s="9">
        <v>189.5</v>
      </c>
      <c r="G9" s="11"/>
      <c r="H9" s="11">
        <v>63.17</v>
      </c>
      <c r="I9" s="19">
        <v>18.95</v>
      </c>
      <c r="J9" s="18">
        <v>67.7</v>
      </c>
      <c r="K9" s="16">
        <v>27.08</v>
      </c>
      <c r="L9" s="17" t="s">
        <v>38</v>
      </c>
      <c r="M9" s="11">
        <f t="shared" si="0"/>
        <v>26.64</v>
      </c>
      <c r="N9" s="11">
        <f t="shared" si="1"/>
        <v>72.67</v>
      </c>
      <c r="O9" s="18" t="s">
        <v>20</v>
      </c>
    </row>
    <row r="10" customFormat="1" ht="33" customHeight="1" spans="1:15">
      <c r="A10" s="9">
        <v>15</v>
      </c>
      <c r="B10" s="9" t="s">
        <v>39</v>
      </c>
      <c r="C10" s="9" t="s">
        <v>40</v>
      </c>
      <c r="D10" s="9" t="s">
        <v>17</v>
      </c>
      <c r="E10" s="10">
        <v>20101040302</v>
      </c>
      <c r="F10" s="9">
        <v>161.5</v>
      </c>
      <c r="G10" s="11"/>
      <c r="H10" s="11">
        <v>53.83</v>
      </c>
      <c r="I10" s="19">
        <v>16.15</v>
      </c>
      <c r="J10" s="18">
        <v>74.4</v>
      </c>
      <c r="K10" s="16">
        <v>29.76</v>
      </c>
      <c r="L10" s="17" t="s">
        <v>23</v>
      </c>
      <c r="M10" s="11">
        <f t="shared" si="0"/>
        <v>23.7</v>
      </c>
      <c r="N10" s="11">
        <f t="shared" si="1"/>
        <v>69.61</v>
      </c>
      <c r="O10" s="18"/>
    </row>
    <row r="11" customFormat="1" ht="33" customHeight="1" spans="1:15">
      <c r="A11" s="9">
        <v>16</v>
      </c>
      <c r="B11" s="9" t="s">
        <v>41</v>
      </c>
      <c r="C11" s="9" t="s">
        <v>42</v>
      </c>
      <c r="D11" s="9" t="s">
        <v>17</v>
      </c>
      <c r="E11" s="10">
        <v>20101040302</v>
      </c>
      <c r="F11" s="9">
        <v>174</v>
      </c>
      <c r="G11" s="11"/>
      <c r="H11" s="11">
        <v>58</v>
      </c>
      <c r="I11" s="19">
        <v>17.4</v>
      </c>
      <c r="J11" s="18">
        <v>68.85</v>
      </c>
      <c r="K11" s="16">
        <v>27.54</v>
      </c>
      <c r="L11" s="17" t="s">
        <v>29</v>
      </c>
      <c r="M11" s="11">
        <f t="shared" si="0"/>
        <v>24.48</v>
      </c>
      <c r="N11" s="11">
        <f t="shared" si="1"/>
        <v>69.42</v>
      </c>
      <c r="O11" s="18"/>
    </row>
  </sheetData>
  <mergeCells count="1">
    <mergeCell ref="A1:O1"/>
  </mergeCells>
  <printOptions horizontalCentered="1"/>
  <pageMargins left="0.0194444444444444" right="0.0194444444444444" top="0.0194444444444444" bottom="0.0194444444444444" header="0.5" footer="0.5"/>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fgw</cp:lastModifiedBy>
  <dcterms:created xsi:type="dcterms:W3CDTF">2020-01-02T03:00:00Z</dcterms:created>
  <cp:lastPrinted>2020-10-09T07:37:00Z</cp:lastPrinted>
  <dcterms:modified xsi:type="dcterms:W3CDTF">2023-07-11T09:50:01Z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2052-11.8.6.8811</vt:lpwstr>
  </property>
</Properties>
</file>